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5480" windowHeight="8190" tabRatio="256"/>
  </bookViews>
  <sheets>
    <sheet name="Zavrsna smetka 2006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V116" i="2"/>
  <c r="U116"/>
  <c r="V115"/>
  <c r="U115"/>
  <c r="V114"/>
  <c r="U114"/>
  <c r="T113"/>
  <c r="S113"/>
  <c r="R113"/>
  <c r="Q113"/>
  <c r="P113"/>
  <c r="O113"/>
  <c r="N113"/>
  <c r="M113"/>
  <c r="L113"/>
  <c r="V113" s="1"/>
  <c r="K113"/>
  <c r="U113" s="1"/>
  <c r="V112"/>
  <c r="U112"/>
  <c r="V111"/>
  <c r="U111"/>
  <c r="V110"/>
  <c r="U110"/>
  <c r="V109"/>
  <c r="U109"/>
  <c r="V108"/>
  <c r="U108"/>
  <c r="V107"/>
  <c r="U107"/>
  <c r="V106"/>
  <c r="U106"/>
  <c r="V105"/>
  <c r="U105"/>
  <c r="V104"/>
  <c r="U104"/>
  <c r="V103"/>
  <c r="U103"/>
  <c r="T102"/>
  <c r="S102"/>
  <c r="R102"/>
  <c r="Q102"/>
  <c r="P102"/>
  <c r="O102"/>
  <c r="N102"/>
  <c r="M102"/>
  <c r="L102"/>
  <c r="V102" s="1"/>
  <c r="K102"/>
  <c r="U102" s="1"/>
  <c r="V101"/>
  <c r="U101"/>
  <c r="V100"/>
  <c r="U100"/>
  <c r="V99"/>
  <c r="U99"/>
  <c r="V98"/>
  <c r="U98"/>
  <c r="T97"/>
  <c r="S97"/>
  <c r="R97"/>
  <c r="Q97"/>
  <c r="P97"/>
  <c r="O97"/>
  <c r="N97"/>
  <c r="M97"/>
  <c r="L97"/>
  <c r="V97" s="1"/>
  <c r="K97"/>
  <c r="U97" s="1"/>
  <c r="V96"/>
  <c r="U96"/>
  <c r="V95"/>
  <c r="U95"/>
  <c r="V94"/>
  <c r="U94"/>
  <c r="V93"/>
  <c r="U93"/>
  <c r="T92"/>
  <c r="S92"/>
  <c r="R92"/>
  <c r="Q92"/>
  <c r="P92"/>
  <c r="O92"/>
  <c r="N92"/>
  <c r="M92"/>
  <c r="L92"/>
  <c r="V92" s="1"/>
  <c r="K92"/>
  <c r="U92" s="1"/>
  <c r="V91"/>
  <c r="U91"/>
  <c r="V90"/>
  <c r="U90"/>
  <c r="V89"/>
  <c r="U89"/>
  <c r="T88"/>
  <c r="S88"/>
  <c r="R88"/>
  <c r="Q88"/>
  <c r="P88"/>
  <c r="O88"/>
  <c r="N88"/>
  <c r="M88"/>
  <c r="L88"/>
  <c r="V88" s="1"/>
  <c r="K88"/>
  <c r="U88" s="1"/>
  <c r="V87"/>
  <c r="U87"/>
  <c r="V86"/>
  <c r="U86"/>
  <c r="V85"/>
  <c r="U85"/>
  <c r="V84"/>
  <c r="U84"/>
  <c r="T83"/>
  <c r="S83"/>
  <c r="R83"/>
  <c r="Q83"/>
  <c r="P83"/>
  <c r="O83"/>
  <c r="N83"/>
  <c r="M83"/>
  <c r="L83"/>
  <c r="V83" s="1"/>
  <c r="K83"/>
  <c r="U83" s="1"/>
  <c r="V82"/>
  <c r="U82"/>
  <c r="V81"/>
  <c r="U81"/>
  <c r="V80"/>
  <c r="U80"/>
  <c r="T79"/>
  <c r="S79"/>
  <c r="R79"/>
  <c r="Q79"/>
  <c r="P79"/>
  <c r="O79"/>
  <c r="N79"/>
  <c r="M79"/>
  <c r="L79"/>
  <c r="V79" s="1"/>
  <c r="K79"/>
  <c r="U79" s="1"/>
  <c r="V78"/>
  <c r="U78"/>
  <c r="V77"/>
  <c r="U77"/>
  <c r="V76"/>
  <c r="U76"/>
  <c r="V75"/>
  <c r="U75"/>
  <c r="V74"/>
  <c r="U74"/>
  <c r="V73"/>
  <c r="U73"/>
  <c r="V72"/>
  <c r="U72"/>
  <c r="T71"/>
  <c r="S71"/>
  <c r="R71"/>
  <c r="Q71"/>
  <c r="P71"/>
  <c r="O71"/>
  <c r="N71"/>
  <c r="M71"/>
  <c r="L71"/>
  <c r="V71" s="1"/>
  <c r="K71"/>
  <c r="U71" s="1"/>
  <c r="V70"/>
  <c r="U70"/>
  <c r="V69"/>
  <c r="U69"/>
  <c r="V68"/>
  <c r="U68"/>
  <c r="T67"/>
  <c r="S67"/>
  <c r="R67"/>
  <c r="Q67"/>
  <c r="P67"/>
  <c r="O67"/>
  <c r="N67"/>
  <c r="M67"/>
  <c r="L67"/>
  <c r="V67" s="1"/>
  <c r="K67"/>
  <c r="U67" s="1"/>
  <c r="V66"/>
  <c r="U66"/>
  <c r="V65"/>
  <c r="U65"/>
  <c r="V64"/>
  <c r="U64"/>
  <c r="T63"/>
  <c r="S63"/>
  <c r="R63"/>
  <c r="Q63"/>
  <c r="P63"/>
  <c r="O63"/>
  <c r="N63"/>
  <c r="M63"/>
  <c r="L63"/>
  <c r="V63" s="1"/>
  <c r="K63"/>
  <c r="U63" s="1"/>
  <c r="T62"/>
  <c r="S62"/>
  <c r="R62"/>
  <c r="Q62"/>
  <c r="P62"/>
  <c r="O62"/>
  <c r="N62"/>
  <c r="M62"/>
  <c r="L62"/>
  <c r="V62" s="1"/>
  <c r="K62"/>
  <c r="U62" s="1"/>
  <c r="V48"/>
  <c r="U48"/>
  <c r="T47"/>
  <c r="S47"/>
  <c r="R47"/>
  <c r="Q47"/>
  <c r="P47"/>
  <c r="O47"/>
  <c r="N47"/>
  <c r="M47"/>
  <c r="L47"/>
  <c r="V47" s="1"/>
  <c r="K47"/>
  <c r="U47" s="1"/>
  <c r="V46"/>
  <c r="U46"/>
  <c r="T45"/>
  <c r="S45"/>
  <c r="R45"/>
  <c r="Q45"/>
  <c r="P45"/>
  <c r="O45"/>
  <c r="N45"/>
  <c r="M45"/>
  <c r="L45"/>
  <c r="V45" s="1"/>
  <c r="K45"/>
  <c r="U45" s="1"/>
  <c r="V44"/>
  <c r="U44"/>
  <c r="V43"/>
  <c r="U43"/>
  <c r="V42"/>
  <c r="U42"/>
  <c r="T41"/>
  <c r="S41"/>
  <c r="R41"/>
  <c r="Q41"/>
  <c r="P41"/>
  <c r="O41"/>
  <c r="N41"/>
  <c r="M41"/>
  <c r="L41"/>
  <c r="V41" s="1"/>
  <c r="K41"/>
  <c r="U41" s="1"/>
  <c r="V40"/>
  <c r="U40"/>
  <c r="V39"/>
  <c r="U39"/>
  <c r="V38"/>
  <c r="U38"/>
  <c r="V37"/>
  <c r="U37"/>
  <c r="T36"/>
  <c r="S36"/>
  <c r="R36"/>
  <c r="Q36"/>
  <c r="P36"/>
  <c r="O36"/>
  <c r="N36"/>
  <c r="M36"/>
  <c r="L36"/>
  <c r="V36" s="1"/>
  <c r="K36"/>
  <c r="U36" s="1"/>
  <c r="V34"/>
  <c r="U34"/>
  <c r="V33"/>
  <c r="U33"/>
  <c r="V32"/>
  <c r="U32"/>
  <c r="T31"/>
  <c r="S31"/>
  <c r="R31"/>
  <c r="Q31"/>
  <c r="P31"/>
  <c r="O31"/>
  <c r="N31"/>
  <c r="M31"/>
  <c r="L31"/>
  <c r="V31" s="1"/>
  <c r="K31"/>
  <c r="U31" s="1"/>
  <c r="V30"/>
  <c r="U30"/>
  <c r="V29"/>
  <c r="U29"/>
  <c r="V28"/>
  <c r="U28"/>
  <c r="V27"/>
  <c r="U27"/>
  <c r="T26"/>
  <c r="S26"/>
  <c r="R26"/>
  <c r="Q26"/>
  <c r="P26"/>
  <c r="O26"/>
  <c r="N26"/>
  <c r="M26"/>
  <c r="L26"/>
  <c r="V26" s="1"/>
  <c r="K26"/>
  <c r="U26" s="1"/>
  <c r="V25"/>
  <c r="U25"/>
  <c r="V24"/>
  <c r="U24"/>
  <c r="V23"/>
  <c r="U23"/>
  <c r="V22"/>
  <c r="U22"/>
  <c r="V21"/>
  <c r="U21"/>
  <c r="T20"/>
  <c r="S20"/>
  <c r="R20"/>
  <c r="Q20"/>
  <c r="P20"/>
  <c r="O20"/>
  <c r="N20"/>
  <c r="M20"/>
  <c r="L20"/>
  <c r="V20" s="1"/>
  <c r="K20"/>
  <c r="U20" s="1"/>
  <c r="V19"/>
  <c r="U19"/>
  <c r="V18"/>
  <c r="U18"/>
  <c r="V17"/>
  <c r="U17"/>
  <c r="V16"/>
  <c r="U16"/>
  <c r="V15"/>
  <c r="U15"/>
  <c r="V14"/>
  <c r="U14"/>
  <c r="V13"/>
  <c r="U13"/>
  <c r="V12"/>
  <c r="U12"/>
  <c r="V11"/>
  <c r="U11"/>
  <c r="T10"/>
  <c r="S10"/>
  <c r="R10"/>
  <c r="Q10"/>
  <c r="P10"/>
  <c r="O10"/>
  <c r="N10"/>
  <c r="M10"/>
  <c r="L10"/>
  <c r="V10" s="1"/>
  <c r="K10"/>
  <c r="U10" s="1"/>
  <c r="T9"/>
  <c r="T8" s="1"/>
  <c r="S9"/>
  <c r="R9"/>
  <c r="Q9"/>
  <c r="P9"/>
  <c r="P8" s="1"/>
  <c r="O9"/>
  <c r="N9"/>
  <c r="M9"/>
  <c r="L9"/>
  <c r="L8" s="1"/>
  <c r="K9"/>
  <c r="U9" s="1"/>
  <c r="R8"/>
  <c r="N8"/>
  <c r="Q29" i="1"/>
  <c r="L69"/>
  <c r="K69"/>
  <c r="V76"/>
  <c r="U76"/>
  <c r="L8"/>
  <c r="L18"/>
  <c r="L24"/>
  <c r="L29"/>
  <c r="L34"/>
  <c r="L39"/>
  <c r="L43"/>
  <c r="L45"/>
  <c r="L7"/>
  <c r="L61"/>
  <c r="L65"/>
  <c r="L77"/>
  <c r="L81"/>
  <c r="L86"/>
  <c r="L90"/>
  <c r="L95"/>
  <c r="L100"/>
  <c r="L111"/>
  <c r="L60"/>
  <c r="N8"/>
  <c r="N18"/>
  <c r="N24"/>
  <c r="N29"/>
  <c r="N34"/>
  <c r="N39"/>
  <c r="N43"/>
  <c r="N45"/>
  <c r="N61"/>
  <c r="N65"/>
  <c r="N69"/>
  <c r="N77"/>
  <c r="N81"/>
  <c r="N86"/>
  <c r="N90"/>
  <c r="N95"/>
  <c r="N100"/>
  <c r="N111"/>
  <c r="N60" s="1"/>
  <c r="P8"/>
  <c r="P18"/>
  <c r="P24"/>
  <c r="P29"/>
  <c r="P34"/>
  <c r="P39"/>
  <c r="P43"/>
  <c r="P45"/>
  <c r="P61"/>
  <c r="P65"/>
  <c r="P69"/>
  <c r="P77"/>
  <c r="P81"/>
  <c r="P86"/>
  <c r="P90"/>
  <c r="P95"/>
  <c r="P100"/>
  <c r="P111"/>
  <c r="R8"/>
  <c r="R18"/>
  <c r="R24"/>
  <c r="R29"/>
  <c r="R34"/>
  <c r="R39"/>
  <c r="R43"/>
  <c r="R45"/>
  <c r="R61"/>
  <c r="R65"/>
  <c r="R69"/>
  <c r="R77"/>
  <c r="R81"/>
  <c r="R86"/>
  <c r="R90"/>
  <c r="R95"/>
  <c r="R100"/>
  <c r="R111"/>
  <c r="T8"/>
  <c r="V8" s="1"/>
  <c r="T18"/>
  <c r="T24"/>
  <c r="T29"/>
  <c r="T34"/>
  <c r="T39"/>
  <c r="T43"/>
  <c r="T45"/>
  <c r="T61"/>
  <c r="T65"/>
  <c r="T69"/>
  <c r="T77"/>
  <c r="T81"/>
  <c r="T86"/>
  <c r="T90"/>
  <c r="T95"/>
  <c r="T100"/>
  <c r="T111"/>
  <c r="T60"/>
  <c r="K8"/>
  <c r="K18"/>
  <c r="K24"/>
  <c r="K29"/>
  <c r="K34"/>
  <c r="K39"/>
  <c r="K43"/>
  <c r="K45"/>
  <c r="M8"/>
  <c r="M18"/>
  <c r="M24"/>
  <c r="M29"/>
  <c r="M34"/>
  <c r="M39"/>
  <c r="M43"/>
  <c r="M45"/>
  <c r="O8"/>
  <c r="O18"/>
  <c r="O24"/>
  <c r="O29"/>
  <c r="O34"/>
  <c r="O39"/>
  <c r="O43"/>
  <c r="O45"/>
  <c r="Q8"/>
  <c r="Q18"/>
  <c r="Q24"/>
  <c r="Q34"/>
  <c r="Q39"/>
  <c r="Q43"/>
  <c r="Q45"/>
  <c r="S8"/>
  <c r="S18"/>
  <c r="S24"/>
  <c r="U24" s="1"/>
  <c r="S29"/>
  <c r="S34"/>
  <c r="S39"/>
  <c r="S43"/>
  <c r="S45"/>
  <c r="U8"/>
  <c r="U9"/>
  <c r="V9"/>
  <c r="U10"/>
  <c r="V10"/>
  <c r="U11"/>
  <c r="V11"/>
  <c r="U12"/>
  <c r="V12"/>
  <c r="U13"/>
  <c r="V13"/>
  <c r="U14"/>
  <c r="V14"/>
  <c r="U15"/>
  <c r="V15"/>
  <c r="U16"/>
  <c r="V16"/>
  <c r="U17"/>
  <c r="V17"/>
  <c r="V18"/>
  <c r="U19"/>
  <c r="V19"/>
  <c r="U20"/>
  <c r="V20"/>
  <c r="U21"/>
  <c r="V21"/>
  <c r="U22"/>
  <c r="V22"/>
  <c r="U23"/>
  <c r="V23"/>
  <c r="V24"/>
  <c r="U25"/>
  <c r="V25"/>
  <c r="U26"/>
  <c r="V26"/>
  <c r="U27"/>
  <c r="V27"/>
  <c r="U28"/>
  <c r="V28"/>
  <c r="U29"/>
  <c r="V29"/>
  <c r="U30"/>
  <c r="V30"/>
  <c r="U31"/>
  <c r="V31"/>
  <c r="U32"/>
  <c r="V32"/>
  <c r="U34"/>
  <c r="V34"/>
  <c r="U35"/>
  <c r="V35"/>
  <c r="U36"/>
  <c r="V36"/>
  <c r="U37"/>
  <c r="V37"/>
  <c r="U38"/>
  <c r="V38"/>
  <c r="U39"/>
  <c r="V39"/>
  <c r="U40"/>
  <c r="V40"/>
  <c r="U41"/>
  <c r="V41"/>
  <c r="U42"/>
  <c r="V42"/>
  <c r="U43"/>
  <c r="V43"/>
  <c r="U44"/>
  <c r="V44"/>
  <c r="U45"/>
  <c r="V45"/>
  <c r="U46"/>
  <c r="V46"/>
  <c r="K61"/>
  <c r="K65"/>
  <c r="K77"/>
  <c r="K81"/>
  <c r="K86"/>
  <c r="K90"/>
  <c r="K95"/>
  <c r="K100"/>
  <c r="K111"/>
  <c r="M61"/>
  <c r="M65"/>
  <c r="M69"/>
  <c r="M77"/>
  <c r="M81"/>
  <c r="M86"/>
  <c r="M90"/>
  <c r="M95"/>
  <c r="M100"/>
  <c r="M111"/>
  <c r="O61"/>
  <c r="O65"/>
  <c r="O69"/>
  <c r="O77"/>
  <c r="O81"/>
  <c r="O86"/>
  <c r="O90"/>
  <c r="O95"/>
  <c r="O100"/>
  <c r="O111"/>
  <c r="Q61"/>
  <c r="Q65"/>
  <c r="Q69"/>
  <c r="Q77"/>
  <c r="Q81"/>
  <c r="Q86"/>
  <c r="Q90"/>
  <c r="Q95"/>
  <c r="Q100"/>
  <c r="Q111"/>
  <c r="Q60"/>
  <c r="S61"/>
  <c r="S65"/>
  <c r="S69"/>
  <c r="S77"/>
  <c r="U77" s="1"/>
  <c r="S81"/>
  <c r="S86"/>
  <c r="S90"/>
  <c r="S95"/>
  <c r="S100"/>
  <c r="S111"/>
  <c r="V61"/>
  <c r="U62"/>
  <c r="V62"/>
  <c r="U63"/>
  <c r="V63"/>
  <c r="U64"/>
  <c r="V64"/>
  <c r="V65"/>
  <c r="U66"/>
  <c r="V66"/>
  <c r="U67"/>
  <c r="V67"/>
  <c r="U68"/>
  <c r="V68"/>
  <c r="V69"/>
  <c r="U70"/>
  <c r="V70"/>
  <c r="U71"/>
  <c r="V71"/>
  <c r="U72"/>
  <c r="V72"/>
  <c r="U73"/>
  <c r="V73"/>
  <c r="U74"/>
  <c r="V74"/>
  <c r="U75"/>
  <c r="V75"/>
  <c r="V77"/>
  <c r="U78"/>
  <c r="V78"/>
  <c r="U79"/>
  <c r="V79"/>
  <c r="U80"/>
  <c r="V80"/>
  <c r="U81"/>
  <c r="V81"/>
  <c r="U82"/>
  <c r="V82"/>
  <c r="U83"/>
  <c r="V83"/>
  <c r="U84"/>
  <c r="V84"/>
  <c r="U85"/>
  <c r="V85"/>
  <c r="U86"/>
  <c r="V86"/>
  <c r="U87"/>
  <c r="V87"/>
  <c r="U88"/>
  <c r="V88"/>
  <c r="U89"/>
  <c r="V89"/>
  <c r="U90"/>
  <c r="V90"/>
  <c r="U91"/>
  <c r="V91"/>
  <c r="U92"/>
  <c r="V92"/>
  <c r="U93"/>
  <c r="V93"/>
  <c r="U94"/>
  <c r="V94"/>
  <c r="U95"/>
  <c r="V95"/>
  <c r="U96"/>
  <c r="V96"/>
  <c r="U97"/>
  <c r="V97"/>
  <c r="U98"/>
  <c r="V98"/>
  <c r="U99"/>
  <c r="V99"/>
  <c r="U100"/>
  <c r="V100"/>
  <c r="U101"/>
  <c r="V101"/>
  <c r="U102"/>
  <c r="V102"/>
  <c r="U103"/>
  <c r="V103"/>
  <c r="U104"/>
  <c r="V104"/>
  <c r="U105"/>
  <c r="V105"/>
  <c r="U106"/>
  <c r="V106"/>
  <c r="U107"/>
  <c r="V107"/>
  <c r="U108"/>
  <c r="V108"/>
  <c r="U109"/>
  <c r="V109"/>
  <c r="U110"/>
  <c r="V110"/>
  <c r="U111"/>
  <c r="V111"/>
  <c r="U112"/>
  <c r="V112"/>
  <c r="U113"/>
  <c r="V113"/>
  <c r="U114"/>
  <c r="V114"/>
  <c r="U18" l="1"/>
  <c r="P60"/>
  <c r="P6" s="1"/>
  <c r="M60"/>
  <c r="U61"/>
  <c r="S7"/>
  <c r="R7"/>
  <c r="U69"/>
  <c r="M7"/>
  <c r="P7"/>
  <c r="U65"/>
  <c r="O60"/>
  <c r="O7"/>
  <c r="T7"/>
  <c r="T6" s="1"/>
  <c r="R60"/>
  <c r="R6" s="1"/>
  <c r="S60"/>
  <c r="K60"/>
  <c r="Q7"/>
  <c r="K7"/>
  <c r="U7" s="1"/>
  <c r="V60"/>
  <c r="N7"/>
  <c r="N6" s="1"/>
  <c r="L6"/>
  <c r="V9" i="2"/>
  <c r="V8" s="1"/>
  <c r="V7" i="1"/>
  <c r="V6" s="1"/>
  <c r="U60" l="1"/>
</calcChain>
</file>

<file path=xl/sharedStrings.xml><?xml version="1.0" encoding="utf-8"?>
<sst xmlns="http://schemas.openxmlformats.org/spreadsheetml/2006/main" count="274" uniqueCount="106">
  <si>
    <r>
      <t>Va`na napomena:</t>
    </r>
    <r>
      <rPr>
        <b/>
        <sz val="12"/>
        <rFont val="MAC C Times"/>
        <family val="1"/>
        <charset val="204"/>
      </rPr>
      <t xml:space="preserve"> Ve molime podatocite vo aplikacijata da gi vnesuvate samo vo praznite poliwa vo koi treba da se vnese iznosot na prihodite ili rashodite na nivo na stavka, dodeka vo poliwata kade {to ima 0 Ve molime da ne pravite nikakvi izmeni. </t>
    </r>
  </si>
  <si>
    <t xml:space="preserve">Osnoven buxet </t>
  </si>
  <si>
    <t>Namenski dotacii</t>
  </si>
  <si>
    <t>Samofinasira~ki aktivnosti</t>
  </si>
  <si>
    <t>Donacii</t>
  </si>
  <si>
    <t>Krediti</t>
  </si>
  <si>
    <t>Vkupno</t>
  </si>
  <si>
    <t>Plan</t>
  </si>
  <si>
    <t>Realizacija</t>
  </si>
  <si>
    <t>VI[OK NA PRIHODI</t>
  </si>
  <si>
    <t>VKUPNI PRIHODI</t>
  </si>
  <si>
    <t xml:space="preserve">Dano~ni prihodi </t>
  </si>
  <si>
    <t>Danok od dohod, dobivka i kapitalni dobivki</t>
  </si>
  <si>
    <t>Pridonesi od plati za socijalni fondovi</t>
  </si>
  <si>
    <t>Danoci na imot</t>
  </si>
  <si>
    <t>Doma{ni danoci na stoki i uslugi</t>
  </si>
  <si>
    <t>Danok od me|unarodna trgovija i transakcii (carini i dava~ki)</t>
  </si>
  <si>
    <t>Drugi danoci</t>
  </si>
  <si>
    <t>Danoci na specifi~ni uslugi</t>
  </si>
  <si>
    <t>Taksi za koristewe ili dozvoli za vr{ewe na dejnost</t>
  </si>
  <si>
    <t>Danok na finansiski transakcii</t>
  </si>
  <si>
    <t>Nedano~i prihodi</t>
  </si>
  <si>
    <t>Pretpriema~ki prihod i prihod od imot</t>
  </si>
  <si>
    <t>Taksi i nadomestoci</t>
  </si>
  <si>
    <t>Administrativni taksi i nadomestoci</t>
  </si>
  <si>
    <t>Drugi Vladini uslugi</t>
  </si>
  <si>
    <t>Drugi nedano~ni prihodi</t>
  </si>
  <si>
    <t>Kapitalni prihodi</t>
  </si>
  <si>
    <t>Proda`ba na kapitalni sredstva</t>
  </si>
  <si>
    <t>Proda`ba na stoki</t>
  </si>
  <si>
    <t>Proda`ba na zemji{te i nematerijalni vlo`uvawa</t>
  </si>
  <si>
    <t>Kapitalni transferi od nevladini izvori</t>
  </si>
  <si>
    <t>Transferi i donacii</t>
  </si>
  <si>
    <t xml:space="preserve">Transferi od drugi nivoa na vlast </t>
  </si>
  <si>
    <t>Donacii od stranstvo</t>
  </si>
  <si>
    <t>Kapitalni donacii</t>
  </si>
  <si>
    <t>Doma{no zadol`uvawe</t>
  </si>
  <si>
    <t>Kratkoro~ni pozajmici vo zemjata</t>
  </si>
  <si>
    <t>Blagajni~ki zapisi</t>
  </si>
  <si>
    <t>Dolgoro~ni obvrznici</t>
  </si>
  <si>
    <t>Zadol`uvawe vo stranstvo</t>
  </si>
  <si>
    <t>Me|unarodni razvojni agencii</t>
  </si>
  <si>
    <t>Stranski vladi</t>
  </si>
  <si>
    <t>Drugi zadol`uvawa vo stranstvo</t>
  </si>
  <si>
    <t>Proda`ba na hartii od vrednost</t>
  </si>
  <si>
    <t>Prihodi od otplata na zaemi</t>
  </si>
  <si>
    <t>Prihodi od naplateni dadeni zaemi</t>
  </si>
  <si>
    <t xml:space="preserve">VKUPNI RASHODI </t>
  </si>
  <si>
    <t>Plati naemnini i nadomestoci</t>
  </si>
  <si>
    <t>Osnovni plati i nadomestoci</t>
  </si>
  <si>
    <t>Pridonesi za socijalno osiguruvawe od rabotodava~ite</t>
  </si>
  <si>
    <t>Rezervi i nedefinirani rashodi</t>
  </si>
  <si>
    <t>Finansirawe na novi programi i potprogrami</t>
  </si>
  <si>
    <t>Postojana rezerva (nepredvidlivi rashodi)</t>
  </si>
  <si>
    <t>Tekovni rezervi (raznovidni rashodi)</t>
  </si>
  <si>
    <t>Stoki i  uslugi</t>
  </si>
  <si>
    <t>Patni i dnevni rashodi</t>
  </si>
  <si>
    <t>Komunalni uslugi, greewe, komunikacija i transport</t>
  </si>
  <si>
    <t>Siten inventar, alat i drugi  materijali za popravki</t>
  </si>
  <si>
    <t>Popravki i tekovno odr`uvawe</t>
  </si>
  <si>
    <t>Dogovorni uslugi</t>
  </si>
  <si>
    <t>Drugi tekovni rashodi</t>
  </si>
  <si>
    <t>Tekovni transferi do vonbuxetskite fondovi</t>
  </si>
  <si>
    <t>Transferi do fondot za PIOM</t>
  </si>
  <si>
    <t>Transferi do Agencijata za vrabotuvawe</t>
  </si>
  <si>
    <t>Transferi do Fondot za zdravstvo</t>
  </si>
  <si>
    <t>Tekovni transferi do edinicite na lokalnata samouprava</t>
  </si>
  <si>
    <t>Dotacii od DDV</t>
  </si>
  <si>
    <t>Blok dotacii</t>
  </si>
  <si>
    <t>Dotacii za delegirani po oddelni nadle`nosti</t>
  </si>
  <si>
    <t>Kamatni pla}awa</t>
  </si>
  <si>
    <t>Kamatni pla}awa kon nerezidentni kreditori</t>
  </si>
  <si>
    <t>Kamatni pla}awa kon doma{ni kreditori</t>
  </si>
  <si>
    <t>Kamatni pla}awa kon drugi nivoa na vlast</t>
  </si>
  <si>
    <t>Subvencii i transferi</t>
  </si>
  <si>
    <t>Subvencii za javni pretprijatija</t>
  </si>
  <si>
    <t>Subvencii za privatni pretprijatija</t>
  </si>
  <si>
    <t>Transferi do nevladini organizacii</t>
  </si>
  <si>
    <t>Razni transferi</t>
  </si>
  <si>
    <t>Socijalni beneficii</t>
  </si>
  <si>
    <t>Socijalni nadomestoci</t>
  </si>
  <si>
    <t>Pla}awa na beneficii od Penziski fond</t>
  </si>
  <si>
    <t>Pla}awa na nadomestoci od Agencijata za vrabotuvawe</t>
  </si>
  <si>
    <t>Pla}awa na nadomestoci od Fondot za zdravstveno osiguruvawe</t>
  </si>
  <si>
    <t>Kapitalni rashodi</t>
  </si>
  <si>
    <t>Rezervi za kapitalni rashodi</t>
  </si>
  <si>
    <t>Grade`ni objekti</t>
  </si>
  <si>
    <t>Drugi  grade`ni objekti</t>
  </si>
  <si>
    <t>Kupuvawe mebel, oprema, vozila i ma{ini</t>
  </si>
  <si>
    <t>Strate{ki stoki i drugi rezervi</t>
  </si>
  <si>
    <t>Kapitalni transferi do vonbuxetski fondovi</t>
  </si>
  <si>
    <t>Kapitalni dotacii do ELS</t>
  </si>
  <si>
    <t>Kapitalni subvencii za pretprijatija i nevladini organizacii</t>
  </si>
  <si>
    <t>Otplata na glavnina</t>
  </si>
  <si>
    <t>Otplata na glavnina do nerezidentni kreditori</t>
  </si>
  <si>
    <t>Otplata na glavnina do doma{ni institucii</t>
  </si>
  <si>
    <t>Otplata na glavnina do drugi nivoa na vlast</t>
  </si>
  <si>
    <t>Надоместоци за вработените</t>
  </si>
  <si>
    <t>Привремени вработувања</t>
  </si>
  <si>
    <t>Општи и тековни донации</t>
  </si>
  <si>
    <t>Купување на возила</t>
  </si>
  <si>
    <t>EDINICA NA LOKALNA SAMOUPRAVA- ПРОБИШТИП</t>
  </si>
  <si>
    <t>BUXET NA OP[TINA ПРОБИШТИП</t>
  </si>
  <si>
    <t>EDINICA NA LOKALNA SAMOUPRAVA ПРОБИШТИП</t>
  </si>
  <si>
    <t>BUXET NA OP[TINA  ПРОБИШТИП</t>
  </si>
  <si>
    <t>Вложувања и   nefinansiski sredstva</t>
  </si>
</sst>
</file>

<file path=xl/styles.xml><?xml version="1.0" encoding="utf-8"?>
<styleSheet xmlns="http://schemas.openxmlformats.org/spreadsheetml/2006/main">
  <numFmts count="1">
    <numFmt numFmtId="164" formatCode="#,##0&quot;   &quot;"/>
  </numFmts>
  <fonts count="8">
    <font>
      <sz val="10"/>
      <name val="Arial"/>
      <family val="2"/>
      <charset val="204"/>
    </font>
    <font>
      <b/>
      <sz val="11"/>
      <name val="MAC C Times"/>
      <family val="1"/>
      <charset val="204"/>
    </font>
    <font>
      <sz val="10"/>
      <name val="MAC C Times"/>
      <family val="1"/>
      <charset val="204"/>
    </font>
    <font>
      <b/>
      <sz val="12"/>
      <name val="MAC C Times"/>
      <family val="1"/>
      <charset val="204"/>
    </font>
    <font>
      <b/>
      <sz val="10"/>
      <name val="Arial"/>
      <family val="2"/>
      <charset val="204"/>
    </font>
    <font>
      <b/>
      <sz val="10"/>
      <name val="MAC C Times"/>
      <family val="1"/>
      <charset val="204"/>
    </font>
    <font>
      <b/>
      <i/>
      <u/>
      <sz val="12"/>
      <name val="MAC C Times"/>
      <family val="1"/>
      <charset val="204"/>
    </font>
    <font>
      <b/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</fills>
  <borders count="20">
    <border>
      <left/>
      <right/>
      <top/>
      <bottom/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3" fillId="0" borderId="0" xfId="0" applyFont="1" applyFill="1" applyAlignment="1">
      <alignment horizontal="left" wrapText="1"/>
    </xf>
    <xf numFmtId="0" fontId="4" fillId="0" borderId="0" xfId="0" applyFont="1" applyBorder="1"/>
    <xf numFmtId="0" fontId="5" fillId="0" borderId="0" xfId="0" applyFont="1" applyBorder="1" applyAlignment="1">
      <alignment horizontal="center"/>
    </xf>
    <xf numFmtId="0" fontId="0" fillId="0" borderId="1" xfId="0" applyBorder="1"/>
    <xf numFmtId="0" fontId="1" fillId="0" borderId="2" xfId="0" applyFont="1" applyFill="1" applyBorder="1" applyAlignment="1">
      <alignment horizontal="right"/>
    </xf>
    <xf numFmtId="0" fontId="1" fillId="0" borderId="3" xfId="0" applyFont="1" applyFill="1" applyBorder="1"/>
    <xf numFmtId="0" fontId="2" fillId="0" borderId="3" xfId="0" applyFont="1" applyFill="1" applyBorder="1" applyAlignment="1">
      <alignment horizontal="right"/>
    </xf>
    <xf numFmtId="0" fontId="2" fillId="0" borderId="3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right" vertical="top"/>
    </xf>
    <xf numFmtId="0" fontId="2" fillId="0" borderId="3" xfId="0" applyFont="1" applyFill="1" applyBorder="1" applyAlignment="1">
      <alignment horizontal="right" vertical="top"/>
    </xf>
    <xf numFmtId="0" fontId="2" fillId="0" borderId="4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right"/>
    </xf>
    <xf numFmtId="0" fontId="1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right" vertical="top"/>
    </xf>
    <xf numFmtId="0" fontId="2" fillId="0" borderId="6" xfId="0" applyFont="1" applyFill="1" applyBorder="1" applyAlignment="1">
      <alignment horizontal="left" vertical="top" wrapText="1"/>
    </xf>
    <xf numFmtId="164" fontId="5" fillId="0" borderId="7" xfId="0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right"/>
    </xf>
    <xf numFmtId="0" fontId="5" fillId="2" borderId="3" xfId="0" applyFont="1" applyFill="1" applyBorder="1"/>
    <xf numFmtId="0" fontId="5" fillId="2" borderId="3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right" vertical="top"/>
    </xf>
    <xf numFmtId="0" fontId="2" fillId="2" borderId="3" xfId="0" applyFont="1" applyFill="1" applyBorder="1" applyAlignment="1">
      <alignment horizontal="right" vertical="top"/>
    </xf>
    <xf numFmtId="0" fontId="2" fillId="2" borderId="4" xfId="0" applyFont="1" applyFill="1" applyBorder="1" applyAlignment="1">
      <alignment horizontal="left" vertical="top" wrapText="1"/>
    </xf>
    <xf numFmtId="164" fontId="5" fillId="0" borderId="7" xfId="0" applyNumberFormat="1" applyFont="1" applyFill="1" applyBorder="1" applyAlignment="1">
      <alignment horizontal="right" vertical="top"/>
    </xf>
    <xf numFmtId="164" fontId="5" fillId="2" borderId="7" xfId="0" applyNumberFormat="1" applyFont="1" applyFill="1" applyBorder="1" applyAlignment="1">
      <alignment horizontal="right" vertical="top"/>
    </xf>
    <xf numFmtId="0" fontId="0" fillId="0" borderId="0" xfId="0" applyFont="1"/>
    <xf numFmtId="0" fontId="5" fillId="2" borderId="8" xfId="0" applyFont="1" applyFill="1" applyBorder="1" applyAlignment="1">
      <alignment horizontal="right"/>
    </xf>
    <xf numFmtId="0" fontId="5" fillId="2" borderId="9" xfId="0" applyFont="1" applyFill="1" applyBorder="1"/>
    <xf numFmtId="0" fontId="5" fillId="0" borderId="10" xfId="0" applyFont="1" applyFill="1" applyBorder="1" applyAlignment="1">
      <alignment horizontal="right"/>
    </xf>
    <xf numFmtId="0" fontId="5" fillId="0" borderId="0" xfId="0" applyFont="1" applyFill="1"/>
    <xf numFmtId="0" fontId="2" fillId="0" borderId="0" xfId="0" applyFont="1" applyFill="1" applyAlignment="1">
      <alignment horizontal="right"/>
    </xf>
    <xf numFmtId="0" fontId="5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left"/>
    </xf>
    <xf numFmtId="0" fontId="2" fillId="0" borderId="1" xfId="0" applyFont="1" applyBorder="1" applyAlignment="1">
      <alignment horizontal="right" vertical="top"/>
    </xf>
    <xf numFmtId="0" fontId="2" fillId="0" borderId="6" xfId="0" applyFont="1" applyBorder="1" applyAlignment="1">
      <alignment horizontal="left" vertical="top" wrapText="1"/>
    </xf>
    <xf numFmtId="0" fontId="5" fillId="0" borderId="0" xfId="0" applyFont="1" applyFill="1" applyAlignment="1">
      <alignment horizontal="right" vertical="top"/>
    </xf>
    <xf numFmtId="0" fontId="2" fillId="0" borderId="9" xfId="0" applyFont="1" applyBorder="1" applyAlignment="1">
      <alignment horizontal="right" vertical="top"/>
    </xf>
    <xf numFmtId="0" fontId="2" fillId="0" borderId="11" xfId="0" applyFont="1" applyBorder="1" applyAlignment="1">
      <alignment horizontal="left" vertical="top" wrapText="1"/>
    </xf>
    <xf numFmtId="164" fontId="2" fillId="0" borderId="7" xfId="0" applyNumberFormat="1" applyFont="1" applyFill="1" applyBorder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" fillId="0" borderId="12" xfId="0" applyFont="1" applyBorder="1" applyAlignment="1">
      <alignment horizontal="left" vertical="top" wrapText="1"/>
    </xf>
    <xf numFmtId="3" fontId="2" fillId="0" borderId="7" xfId="0" applyNumberFormat="1" applyFont="1" applyBorder="1" applyAlignment="1">
      <alignment horizontal="right" vertical="top"/>
    </xf>
    <xf numFmtId="0" fontId="2" fillId="0" borderId="3" xfId="0" applyFont="1" applyBorder="1" applyAlignment="1">
      <alignment horizontal="right" vertical="top"/>
    </xf>
    <xf numFmtId="0" fontId="2" fillId="0" borderId="4" xfId="0" applyFont="1" applyBorder="1" applyAlignment="1">
      <alignment horizontal="left" vertical="top" wrapText="1"/>
    </xf>
    <xf numFmtId="0" fontId="5" fillId="0" borderId="5" xfId="0" applyFont="1" applyFill="1" applyBorder="1" applyAlignment="1">
      <alignment horizontal="right"/>
    </xf>
    <xf numFmtId="0" fontId="5" fillId="0" borderId="1" xfId="0" applyFont="1" applyFill="1" applyBorder="1"/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right" vertical="top"/>
    </xf>
    <xf numFmtId="0" fontId="2" fillId="0" borderId="0" xfId="0" applyFont="1" applyBorder="1" applyAlignment="1">
      <alignment horizontal="right" vertical="top"/>
    </xf>
    <xf numFmtId="0" fontId="2" fillId="0" borderId="0" xfId="0" applyFont="1" applyBorder="1" applyAlignment="1">
      <alignment horizontal="left" vertical="top" wrapText="1"/>
    </xf>
    <xf numFmtId="3" fontId="2" fillId="0" borderId="0" xfId="0" applyNumberFormat="1" applyFont="1" applyBorder="1" applyAlignment="1">
      <alignment horizontal="right" vertical="top"/>
    </xf>
    <xf numFmtId="3" fontId="2" fillId="0" borderId="0" xfId="0" applyNumberFormat="1" applyFont="1" applyBorder="1"/>
    <xf numFmtId="0" fontId="0" fillId="0" borderId="0" xfId="0" applyBorder="1"/>
    <xf numFmtId="0" fontId="2" fillId="0" borderId="0" xfId="0" applyFont="1" applyFill="1" applyBorder="1" applyAlignment="1">
      <alignment horizontal="right" vertical="top"/>
    </xf>
    <xf numFmtId="0" fontId="2" fillId="0" borderId="0" xfId="0" applyFont="1" applyFill="1" applyBorder="1" applyAlignment="1">
      <alignment horizontal="left" vertical="top" wrapText="1"/>
    </xf>
    <xf numFmtId="164" fontId="5" fillId="0" borderId="0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right" vertical="top"/>
    </xf>
    <xf numFmtId="0" fontId="2" fillId="0" borderId="9" xfId="0" applyFont="1" applyBorder="1"/>
    <xf numFmtId="0" fontId="1" fillId="0" borderId="10" xfId="0" applyFont="1" applyFill="1" applyBorder="1" applyAlignment="1">
      <alignment horizontal="right"/>
    </xf>
    <xf numFmtId="0" fontId="1" fillId="0" borderId="0" xfId="0" applyFont="1" applyFill="1"/>
    <xf numFmtId="0" fontId="2" fillId="0" borderId="11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horizontal="right"/>
    </xf>
    <xf numFmtId="164" fontId="2" fillId="0" borderId="7" xfId="0" applyNumberFormat="1" applyFont="1" applyFill="1" applyBorder="1" applyAlignment="1">
      <alignment horizontal="right" vertical="top" indent="1"/>
    </xf>
    <xf numFmtId="0" fontId="5" fillId="0" borderId="10" xfId="0" applyFont="1" applyFill="1" applyBorder="1" applyAlignment="1">
      <alignment horizontal="right" indent="3"/>
    </xf>
    <xf numFmtId="0" fontId="5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6" fillId="0" borderId="0" xfId="0" applyFont="1" applyFill="1" applyBorder="1" applyAlignment="1">
      <alignment horizontal="left" wrapText="1"/>
    </xf>
    <xf numFmtId="0" fontId="5" fillId="0" borderId="7" xfId="0" applyFont="1" applyBorder="1" applyAlignment="1">
      <alignment horizontal="center" wrapText="1"/>
    </xf>
    <xf numFmtId="0" fontId="5" fillId="2" borderId="9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left" vertical="top"/>
    </xf>
    <xf numFmtId="164" fontId="2" fillId="0" borderId="13" xfId="0" applyNumberFormat="1" applyFont="1" applyFill="1" applyBorder="1" applyAlignment="1">
      <alignment horizontal="right" vertical="top"/>
    </xf>
    <xf numFmtId="3" fontId="2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right" vertical="top" wrapText="1"/>
    </xf>
    <xf numFmtId="3" fontId="2" fillId="0" borderId="0" xfId="0" applyNumberFormat="1" applyFont="1" applyFill="1" applyBorder="1" applyAlignment="1">
      <alignment horizontal="right" vertical="top" wrapText="1"/>
    </xf>
    <xf numFmtId="3" fontId="2" fillId="0" borderId="0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0" fontId="7" fillId="0" borderId="0" xfId="0" applyFont="1" applyBorder="1" applyAlignment="1">
      <alignment horizontal="justify" wrapText="1"/>
    </xf>
    <xf numFmtId="164" fontId="5" fillId="0" borderId="0" xfId="0" applyNumberFormat="1" applyFont="1" applyFill="1" applyBorder="1" applyAlignment="1">
      <alignment horizontal="right" vertical="top"/>
    </xf>
    <xf numFmtId="0" fontId="5" fillId="0" borderId="0" xfId="0" applyNumberFormat="1" applyFont="1" applyFill="1" applyBorder="1" applyAlignment="1">
      <alignment horizontal="right" vertical="top"/>
    </xf>
    <xf numFmtId="0" fontId="0" fillId="0" borderId="0" xfId="0" applyFill="1" applyBorder="1"/>
    <xf numFmtId="0" fontId="2" fillId="0" borderId="15" xfId="0" applyFont="1" applyFill="1" applyBorder="1" applyAlignment="1">
      <alignment horizontal="right" vertical="top"/>
    </xf>
    <xf numFmtId="0" fontId="2" fillId="0" borderId="14" xfId="0" applyFont="1" applyFill="1" applyBorder="1" applyAlignment="1">
      <alignment horizontal="left" vertical="top" wrapText="1"/>
    </xf>
    <xf numFmtId="164" fontId="2" fillId="0" borderId="16" xfId="0" applyNumberFormat="1" applyFont="1" applyFill="1" applyBorder="1" applyAlignment="1">
      <alignment horizontal="right" vertical="top"/>
    </xf>
    <xf numFmtId="0" fontId="2" fillId="0" borderId="17" xfId="0" applyFont="1" applyFill="1" applyBorder="1" applyAlignment="1">
      <alignment horizontal="right" vertical="top"/>
    </xf>
    <xf numFmtId="0" fontId="2" fillId="0" borderId="18" xfId="0" applyFont="1" applyFill="1" applyBorder="1" applyAlignment="1">
      <alignment horizontal="left" vertical="top" wrapText="1"/>
    </xf>
    <xf numFmtId="164" fontId="2" fillId="0" borderId="18" xfId="0" applyNumberFormat="1" applyFont="1" applyFill="1" applyBorder="1" applyAlignment="1">
      <alignment horizontal="right" vertical="top"/>
    </xf>
    <xf numFmtId="164" fontId="2" fillId="0" borderId="19" xfId="0" applyNumberFormat="1" applyFont="1" applyFill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FP1063"/>
  <sheetViews>
    <sheetView tabSelected="1" topLeftCell="M103" workbookViewId="0">
      <selection activeCell="N114" sqref="N114"/>
    </sheetView>
  </sheetViews>
  <sheetFormatPr defaultColWidth="11.5703125" defaultRowHeight="12.75"/>
  <cols>
    <col min="1" max="1" width="9.140625" customWidth="1"/>
    <col min="2" max="2" width="2.85546875" customWidth="1"/>
    <col min="3" max="3" width="1.42578125" customWidth="1"/>
    <col min="4" max="4" width="2.85546875" customWidth="1"/>
    <col min="5" max="5" width="2.7109375" customWidth="1"/>
    <col min="6" max="6" width="3" customWidth="1"/>
    <col min="7" max="7" width="2.140625" customWidth="1"/>
    <col min="8" max="8" width="2" customWidth="1"/>
    <col min="9" max="9" width="8.140625" customWidth="1"/>
    <col min="10" max="10" width="43.7109375" customWidth="1"/>
    <col min="11" max="12" width="12" customWidth="1"/>
    <col min="13" max="13" width="14.42578125" bestFit="1" customWidth="1"/>
    <col min="14" max="14" width="13.28515625" customWidth="1"/>
    <col min="15" max="15" width="12.42578125" customWidth="1"/>
    <col min="16" max="16" width="13.28515625" customWidth="1"/>
    <col min="17" max="17" width="12.140625" customWidth="1"/>
    <col min="18" max="18" width="12.5703125" customWidth="1"/>
    <col min="19" max="19" width="9.85546875" customWidth="1"/>
    <col min="20" max="20" width="12.28515625" customWidth="1"/>
    <col min="21" max="21" width="12.85546875" customWidth="1"/>
    <col min="22" max="22" width="12.42578125" customWidth="1"/>
  </cols>
  <sheetData>
    <row r="1" spans="1:1524" s="7" customFormat="1" ht="27.6" customHeight="1">
      <c r="A1" s="62"/>
      <c r="B1" s="1"/>
      <c r="C1" s="2"/>
      <c r="D1" s="3"/>
      <c r="E1" s="4"/>
      <c r="F1"/>
      <c r="G1"/>
      <c r="H1"/>
      <c r="I1"/>
      <c r="J1"/>
      <c r="K1"/>
      <c r="L1"/>
      <c r="M1"/>
      <c r="N1"/>
      <c r="O1"/>
      <c r="P1"/>
      <c r="Q1"/>
      <c r="R1"/>
      <c r="S1"/>
      <c r="T1" s="5"/>
      <c r="U1" s="6"/>
      <c r="V1" s="5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</row>
    <row r="2" spans="1:1524" s="7" customFormat="1" ht="27.6" customHeight="1">
      <c r="A2" s="62"/>
      <c r="B2" s="1"/>
      <c r="C2" s="2"/>
      <c r="D2" s="3"/>
      <c r="E2" s="76" t="s">
        <v>0</v>
      </c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5"/>
      <c r="U2" s="6"/>
      <c r="V2" s="5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  <c r="HT2" s="62"/>
      <c r="HU2" s="62"/>
      <c r="HV2" s="62"/>
      <c r="HW2" s="62"/>
      <c r="HX2" s="62"/>
      <c r="HY2" s="62"/>
      <c r="HZ2" s="62"/>
      <c r="IA2" s="62"/>
      <c r="IB2" s="62"/>
      <c r="IC2" s="62"/>
      <c r="ID2" s="62"/>
      <c r="IE2" s="62"/>
      <c r="IF2" s="62"/>
      <c r="IG2" s="62"/>
      <c r="IH2" s="62"/>
      <c r="II2" s="62"/>
      <c r="IJ2" s="62"/>
      <c r="IK2" s="62"/>
      <c r="IL2" s="62"/>
      <c r="IM2" s="62"/>
      <c r="IN2" s="62"/>
      <c r="IO2" s="62"/>
      <c r="IP2" s="62"/>
      <c r="IQ2" s="62"/>
      <c r="IR2" s="62"/>
      <c r="IS2" s="62"/>
      <c r="IT2" s="62"/>
      <c r="IU2" s="62"/>
      <c r="IV2" s="62"/>
      <c r="IW2" s="62"/>
      <c r="IX2" s="62"/>
      <c r="IY2" s="62"/>
      <c r="IZ2" s="62"/>
      <c r="JA2" s="62"/>
      <c r="JB2" s="62"/>
      <c r="JC2" s="62"/>
      <c r="JD2" s="62"/>
      <c r="JE2" s="62"/>
      <c r="JF2" s="62"/>
      <c r="JG2" s="62"/>
      <c r="JH2" s="62"/>
      <c r="JI2" s="62"/>
      <c r="JJ2" s="62"/>
      <c r="JK2" s="62"/>
      <c r="JL2" s="62"/>
      <c r="JM2" s="62"/>
      <c r="JN2" s="62"/>
      <c r="JO2" s="62"/>
      <c r="JP2" s="62"/>
      <c r="JQ2" s="62"/>
      <c r="JR2" s="62"/>
      <c r="JS2" s="62"/>
      <c r="JT2" s="62"/>
      <c r="JU2" s="62"/>
      <c r="JV2" s="62"/>
      <c r="JW2" s="62"/>
      <c r="JX2" s="62"/>
      <c r="JY2" s="62"/>
      <c r="JZ2" s="62"/>
      <c r="KA2" s="62"/>
      <c r="KB2" s="62"/>
      <c r="KC2" s="62"/>
      <c r="KD2" s="62"/>
      <c r="KE2" s="62"/>
      <c r="KF2" s="62"/>
      <c r="KG2" s="62"/>
      <c r="KH2" s="62"/>
      <c r="KI2" s="62"/>
      <c r="KJ2" s="62"/>
      <c r="KK2" s="62"/>
      <c r="KL2" s="62"/>
      <c r="KM2" s="62"/>
      <c r="KN2" s="62"/>
      <c r="KO2" s="62"/>
      <c r="KP2" s="62"/>
      <c r="KQ2" s="62"/>
      <c r="KR2" s="62"/>
      <c r="KS2" s="62"/>
      <c r="KT2" s="62"/>
      <c r="KU2" s="62"/>
      <c r="KV2" s="62"/>
      <c r="KW2" s="62"/>
      <c r="KX2" s="62"/>
      <c r="KY2" s="62"/>
      <c r="KZ2" s="62"/>
      <c r="LA2" s="62"/>
      <c r="LB2" s="62"/>
      <c r="LC2" s="62"/>
      <c r="LD2" s="62"/>
      <c r="LE2" s="62"/>
      <c r="LF2" s="62"/>
      <c r="LG2" s="62"/>
      <c r="LH2" s="62"/>
      <c r="LI2" s="62"/>
      <c r="LJ2" s="62"/>
      <c r="LK2" s="62"/>
      <c r="LL2" s="62"/>
      <c r="LM2" s="62"/>
      <c r="LN2" s="62"/>
      <c r="LO2" s="62"/>
      <c r="LP2" s="62"/>
      <c r="LQ2" s="62"/>
      <c r="LR2" s="62"/>
      <c r="LS2" s="62"/>
      <c r="LT2" s="62"/>
      <c r="LU2" s="62"/>
      <c r="LV2" s="62"/>
      <c r="LW2" s="62"/>
      <c r="LX2" s="62"/>
      <c r="LY2" s="62"/>
      <c r="LZ2" s="62"/>
      <c r="MA2" s="62"/>
      <c r="MB2" s="62"/>
      <c r="MC2" s="62"/>
      <c r="MD2" s="62"/>
      <c r="ME2" s="62"/>
      <c r="MF2" s="62"/>
      <c r="MG2" s="62"/>
      <c r="MH2" s="62"/>
      <c r="MI2" s="62"/>
      <c r="MJ2" s="62"/>
      <c r="MK2" s="62"/>
      <c r="ML2" s="62"/>
      <c r="MM2" s="62"/>
      <c r="MN2" s="62"/>
      <c r="MO2" s="62"/>
      <c r="MP2" s="62"/>
      <c r="MQ2" s="62"/>
      <c r="MR2" s="62"/>
      <c r="MS2" s="62"/>
      <c r="MT2" s="62"/>
      <c r="MU2" s="62"/>
      <c r="MV2" s="62"/>
      <c r="MW2" s="62"/>
      <c r="MX2" s="62"/>
      <c r="MY2" s="62"/>
      <c r="MZ2" s="62"/>
      <c r="NA2" s="62"/>
      <c r="NB2" s="62"/>
      <c r="NC2" s="62"/>
      <c r="ND2" s="62"/>
      <c r="NE2" s="62"/>
      <c r="NF2" s="62"/>
      <c r="NG2" s="62"/>
      <c r="NH2" s="62"/>
      <c r="NI2" s="62"/>
      <c r="NJ2" s="62"/>
      <c r="NK2" s="62"/>
      <c r="NL2" s="62"/>
      <c r="NM2" s="62"/>
      <c r="NN2" s="62"/>
      <c r="NO2" s="62"/>
      <c r="NP2" s="62"/>
      <c r="NQ2" s="62"/>
      <c r="NR2" s="62"/>
      <c r="NS2" s="62"/>
      <c r="NT2" s="62"/>
      <c r="NU2" s="62"/>
      <c r="NV2" s="62"/>
      <c r="NW2" s="62"/>
      <c r="NX2" s="62"/>
      <c r="NY2" s="62"/>
      <c r="NZ2" s="62"/>
      <c r="OA2" s="62"/>
      <c r="OB2" s="62"/>
      <c r="OC2" s="62"/>
      <c r="OD2" s="62"/>
      <c r="OE2" s="62"/>
      <c r="OF2" s="62"/>
      <c r="OG2" s="62"/>
      <c r="OH2" s="62"/>
      <c r="OI2" s="62"/>
      <c r="OJ2" s="62"/>
      <c r="OK2" s="62"/>
      <c r="OL2" s="62"/>
      <c r="OM2" s="62"/>
      <c r="ON2" s="62"/>
      <c r="OO2" s="62"/>
      <c r="OP2" s="62"/>
      <c r="OQ2" s="62"/>
      <c r="OR2" s="62"/>
      <c r="OS2" s="62"/>
      <c r="OT2" s="62"/>
      <c r="OU2" s="62"/>
      <c r="OV2" s="62"/>
      <c r="OW2" s="62"/>
      <c r="OX2" s="62"/>
      <c r="OY2" s="62"/>
      <c r="OZ2" s="62"/>
      <c r="PA2" s="62"/>
      <c r="PB2" s="62"/>
      <c r="PC2" s="62"/>
      <c r="PD2" s="62"/>
      <c r="PE2" s="62"/>
      <c r="PF2" s="62"/>
      <c r="PG2" s="62"/>
      <c r="PH2" s="62"/>
      <c r="PI2" s="62"/>
      <c r="PJ2" s="62"/>
      <c r="PK2" s="62"/>
      <c r="PL2" s="62"/>
      <c r="PM2" s="62"/>
      <c r="PN2" s="62"/>
      <c r="PO2" s="62"/>
      <c r="PP2" s="62"/>
      <c r="PQ2" s="62"/>
      <c r="PR2" s="62"/>
      <c r="PS2" s="62"/>
      <c r="PT2" s="62"/>
      <c r="PU2" s="62"/>
      <c r="PV2" s="62"/>
      <c r="PW2" s="62"/>
      <c r="PX2" s="62"/>
      <c r="PY2" s="62"/>
      <c r="PZ2" s="62"/>
      <c r="QA2" s="62"/>
      <c r="QB2" s="62"/>
      <c r="QC2" s="62"/>
      <c r="QD2" s="62"/>
      <c r="QE2" s="62"/>
      <c r="QF2" s="62"/>
      <c r="QG2" s="62"/>
      <c r="QH2" s="62"/>
      <c r="QI2" s="62"/>
      <c r="QJ2" s="62"/>
      <c r="QK2" s="62"/>
      <c r="QL2" s="62"/>
      <c r="QM2" s="62"/>
      <c r="QN2" s="62"/>
      <c r="QO2" s="62"/>
      <c r="QP2" s="62"/>
      <c r="QQ2" s="62"/>
      <c r="QR2" s="62"/>
      <c r="QS2" s="62"/>
      <c r="QT2" s="62"/>
      <c r="QU2" s="62"/>
      <c r="QV2" s="62"/>
      <c r="QW2" s="62"/>
      <c r="QX2" s="62"/>
      <c r="QY2" s="62"/>
      <c r="QZ2" s="62"/>
      <c r="RA2" s="62"/>
      <c r="RB2" s="62"/>
      <c r="RC2" s="62"/>
      <c r="RD2" s="62"/>
      <c r="RE2" s="62"/>
      <c r="RF2" s="62"/>
      <c r="RG2" s="62"/>
      <c r="RH2" s="62"/>
      <c r="RI2" s="62"/>
      <c r="RJ2" s="62"/>
      <c r="RK2" s="62"/>
      <c r="RL2" s="62"/>
      <c r="RM2" s="62"/>
      <c r="RN2" s="62"/>
      <c r="RO2" s="62"/>
      <c r="RP2" s="62"/>
      <c r="RQ2" s="62"/>
      <c r="RR2" s="62"/>
      <c r="RS2" s="62"/>
      <c r="RT2" s="62"/>
      <c r="RU2" s="62"/>
      <c r="RV2" s="62"/>
      <c r="RW2" s="62"/>
      <c r="RX2" s="62"/>
      <c r="RY2" s="62"/>
      <c r="RZ2" s="62"/>
      <c r="SA2" s="62"/>
      <c r="SB2" s="62"/>
      <c r="SC2" s="62"/>
      <c r="SD2" s="62"/>
      <c r="SE2" s="62"/>
      <c r="SF2" s="62"/>
      <c r="SG2" s="62"/>
      <c r="SH2" s="62"/>
      <c r="SI2" s="62"/>
      <c r="SJ2" s="62"/>
      <c r="SK2" s="62"/>
      <c r="SL2" s="62"/>
      <c r="SM2" s="62"/>
      <c r="SN2" s="62"/>
      <c r="SO2" s="62"/>
      <c r="SP2" s="62"/>
      <c r="SQ2" s="62"/>
      <c r="SR2" s="62"/>
      <c r="SS2" s="62"/>
      <c r="ST2" s="62"/>
      <c r="SU2" s="62"/>
      <c r="SV2" s="62"/>
      <c r="SW2" s="62"/>
      <c r="SX2" s="62"/>
      <c r="SY2" s="62"/>
      <c r="SZ2" s="62"/>
      <c r="TA2" s="62"/>
      <c r="TB2" s="62"/>
      <c r="TC2" s="62"/>
      <c r="TD2" s="62"/>
      <c r="TE2" s="62"/>
      <c r="TF2" s="62"/>
      <c r="TG2" s="62"/>
      <c r="TH2" s="62"/>
      <c r="TI2" s="62"/>
      <c r="TJ2" s="62"/>
      <c r="TK2" s="62"/>
      <c r="TL2" s="62"/>
      <c r="TM2" s="62"/>
      <c r="TN2" s="62"/>
      <c r="TO2" s="62"/>
      <c r="TP2" s="62"/>
      <c r="TQ2" s="62"/>
      <c r="TR2" s="62"/>
      <c r="TS2" s="62"/>
      <c r="TT2" s="62"/>
      <c r="TU2" s="62"/>
      <c r="TV2" s="62"/>
      <c r="TW2" s="62"/>
      <c r="TX2" s="62"/>
      <c r="TY2" s="62"/>
      <c r="TZ2" s="62"/>
      <c r="UA2" s="62"/>
      <c r="UB2" s="62"/>
      <c r="UC2" s="62"/>
      <c r="UD2" s="62"/>
      <c r="UE2" s="62"/>
      <c r="UF2" s="62"/>
      <c r="UG2" s="62"/>
      <c r="UH2" s="62"/>
      <c r="UI2" s="62"/>
      <c r="UJ2" s="62"/>
      <c r="UK2" s="62"/>
      <c r="UL2" s="62"/>
      <c r="UM2" s="62"/>
      <c r="UN2" s="62"/>
      <c r="UO2" s="62"/>
      <c r="UP2" s="62"/>
      <c r="UQ2" s="62"/>
      <c r="UR2" s="62"/>
      <c r="US2" s="62"/>
      <c r="UT2" s="62"/>
      <c r="UU2" s="62"/>
      <c r="UV2" s="62"/>
      <c r="UW2" s="62"/>
      <c r="UX2" s="62"/>
      <c r="UY2" s="62"/>
      <c r="UZ2" s="62"/>
      <c r="VA2" s="62"/>
      <c r="VB2" s="62"/>
      <c r="VC2" s="62"/>
      <c r="VD2" s="62"/>
      <c r="VE2" s="62"/>
      <c r="VF2" s="62"/>
      <c r="VG2" s="62"/>
      <c r="VH2" s="62"/>
      <c r="VI2" s="62"/>
      <c r="VJ2" s="62"/>
      <c r="VK2" s="62"/>
      <c r="VL2" s="62"/>
      <c r="VM2" s="62"/>
      <c r="VN2" s="62"/>
      <c r="VO2" s="62"/>
      <c r="VP2" s="62"/>
      <c r="VQ2" s="62"/>
      <c r="VR2" s="62"/>
      <c r="VS2" s="62"/>
      <c r="VT2" s="62"/>
      <c r="VU2" s="62"/>
      <c r="VV2" s="62"/>
      <c r="VW2" s="62"/>
      <c r="VX2" s="62"/>
      <c r="VY2" s="62"/>
      <c r="VZ2" s="62"/>
      <c r="WA2" s="62"/>
      <c r="WB2" s="62"/>
      <c r="WC2" s="62"/>
      <c r="WD2" s="62"/>
      <c r="WE2" s="62"/>
      <c r="WF2" s="62"/>
      <c r="WG2" s="62"/>
      <c r="WH2" s="62"/>
      <c r="WI2" s="62"/>
      <c r="WJ2" s="62"/>
      <c r="WK2" s="62"/>
      <c r="WL2" s="62"/>
      <c r="WM2" s="62"/>
      <c r="WN2" s="62"/>
      <c r="WO2" s="62"/>
      <c r="WP2" s="62"/>
      <c r="WQ2" s="62"/>
      <c r="WR2" s="62"/>
      <c r="WS2" s="62"/>
      <c r="WT2" s="62"/>
      <c r="WU2" s="62"/>
      <c r="WV2" s="62"/>
      <c r="WW2" s="62"/>
      <c r="WX2" s="62"/>
      <c r="WY2" s="62"/>
      <c r="WZ2" s="62"/>
      <c r="XA2" s="62"/>
      <c r="XB2" s="62"/>
      <c r="XC2" s="62"/>
      <c r="XD2" s="62"/>
      <c r="XE2" s="62"/>
      <c r="XF2" s="62"/>
      <c r="XG2" s="62"/>
      <c r="XH2" s="62"/>
      <c r="XI2" s="62"/>
      <c r="XJ2" s="62"/>
      <c r="XK2" s="62"/>
      <c r="XL2" s="62"/>
      <c r="XM2" s="62"/>
      <c r="XN2" s="62"/>
      <c r="XO2" s="62"/>
      <c r="XP2" s="62"/>
      <c r="XQ2" s="62"/>
      <c r="XR2" s="62"/>
      <c r="XS2" s="62"/>
      <c r="XT2" s="62"/>
      <c r="XU2" s="62"/>
      <c r="XV2" s="62"/>
      <c r="XW2" s="62"/>
      <c r="XX2" s="62"/>
      <c r="XY2" s="62"/>
      <c r="XZ2" s="62"/>
      <c r="YA2" s="62"/>
      <c r="YB2" s="62"/>
      <c r="YC2" s="62"/>
      <c r="YD2" s="62"/>
      <c r="YE2" s="62"/>
      <c r="YF2" s="62"/>
      <c r="YG2" s="62"/>
      <c r="YH2" s="62"/>
      <c r="YI2" s="62"/>
      <c r="YJ2" s="62"/>
      <c r="YK2" s="62"/>
      <c r="YL2" s="62"/>
      <c r="YM2" s="62"/>
      <c r="YN2" s="62"/>
      <c r="YO2" s="62"/>
      <c r="YP2" s="62"/>
      <c r="YQ2" s="62"/>
      <c r="YR2" s="62"/>
      <c r="YS2" s="62"/>
      <c r="YT2" s="62"/>
      <c r="YU2" s="62"/>
      <c r="YV2" s="62"/>
      <c r="YW2" s="62"/>
      <c r="YX2" s="62"/>
      <c r="YY2" s="62"/>
      <c r="YZ2" s="62"/>
      <c r="ZA2" s="62"/>
      <c r="ZB2" s="62"/>
      <c r="ZC2" s="62"/>
      <c r="ZD2" s="62"/>
      <c r="ZE2" s="62"/>
      <c r="ZF2" s="62"/>
      <c r="ZG2" s="62"/>
      <c r="ZH2" s="62"/>
      <c r="ZI2" s="62"/>
      <c r="ZJ2" s="62"/>
      <c r="ZK2" s="62"/>
      <c r="ZL2" s="62"/>
      <c r="ZM2" s="62"/>
      <c r="ZN2" s="62"/>
      <c r="ZO2" s="62"/>
      <c r="ZP2" s="62"/>
      <c r="ZQ2" s="62"/>
      <c r="ZR2" s="62"/>
      <c r="ZS2" s="62"/>
      <c r="ZT2" s="62"/>
      <c r="ZU2" s="62"/>
      <c r="ZV2" s="62"/>
      <c r="ZW2" s="62"/>
      <c r="ZX2" s="62"/>
      <c r="ZY2" s="62"/>
      <c r="ZZ2" s="62"/>
      <c r="AAA2" s="62"/>
      <c r="AAB2" s="62"/>
      <c r="AAC2" s="62"/>
      <c r="AAD2" s="62"/>
      <c r="AAE2" s="62"/>
      <c r="AAF2" s="62"/>
      <c r="AAG2" s="62"/>
      <c r="AAH2" s="62"/>
      <c r="AAI2" s="62"/>
      <c r="AAJ2" s="62"/>
      <c r="AAK2" s="62"/>
      <c r="AAL2" s="62"/>
      <c r="AAM2" s="62"/>
      <c r="AAN2" s="62"/>
      <c r="AAO2" s="62"/>
      <c r="AAP2" s="62"/>
      <c r="AAQ2" s="62"/>
      <c r="AAR2" s="62"/>
      <c r="AAS2" s="62"/>
      <c r="AAT2" s="62"/>
      <c r="AAU2" s="62"/>
      <c r="AAV2" s="62"/>
      <c r="AAW2" s="62"/>
      <c r="AAX2" s="62"/>
      <c r="AAY2" s="62"/>
      <c r="AAZ2" s="62"/>
      <c r="ABA2" s="62"/>
      <c r="ABB2" s="62"/>
      <c r="ABC2" s="62"/>
      <c r="ABD2" s="62"/>
      <c r="ABE2" s="62"/>
      <c r="ABF2" s="62"/>
      <c r="ABG2" s="62"/>
      <c r="ABH2" s="62"/>
      <c r="ABI2" s="62"/>
      <c r="ABJ2" s="62"/>
      <c r="ABK2" s="62"/>
      <c r="ABL2" s="62"/>
      <c r="ABM2" s="62"/>
      <c r="ABN2" s="62"/>
      <c r="ABO2" s="62"/>
      <c r="ABP2" s="62"/>
      <c r="ABQ2" s="62"/>
      <c r="ABR2" s="62"/>
      <c r="ABS2" s="62"/>
      <c r="ABT2" s="62"/>
      <c r="ABU2" s="62"/>
      <c r="ABV2" s="62"/>
      <c r="ABW2" s="62"/>
      <c r="ABX2" s="62"/>
      <c r="ABY2" s="62"/>
      <c r="ABZ2" s="62"/>
      <c r="ACA2" s="62"/>
      <c r="ACB2" s="62"/>
      <c r="ACC2" s="62"/>
      <c r="ACD2" s="62"/>
      <c r="ACE2" s="62"/>
      <c r="ACF2" s="62"/>
      <c r="ACG2" s="62"/>
      <c r="ACH2" s="62"/>
      <c r="ACI2" s="62"/>
      <c r="ACJ2" s="62"/>
      <c r="ACK2" s="62"/>
      <c r="ACL2" s="62"/>
      <c r="ACM2" s="62"/>
      <c r="ACN2" s="62"/>
      <c r="ACO2" s="62"/>
      <c r="ACP2" s="62"/>
      <c r="ACQ2" s="62"/>
      <c r="ACR2" s="62"/>
      <c r="ACS2" s="62"/>
      <c r="ACT2" s="62"/>
      <c r="ACU2" s="62"/>
      <c r="ACV2" s="62"/>
      <c r="ACW2" s="62"/>
      <c r="ACX2" s="62"/>
      <c r="ACY2" s="62"/>
      <c r="ACZ2" s="62"/>
      <c r="ADA2" s="62"/>
      <c r="ADB2" s="62"/>
      <c r="ADC2" s="62"/>
      <c r="ADD2" s="62"/>
      <c r="ADE2" s="62"/>
      <c r="ADF2" s="62"/>
      <c r="ADG2" s="62"/>
      <c r="ADH2" s="62"/>
      <c r="ADI2" s="62"/>
      <c r="ADJ2" s="62"/>
      <c r="ADK2" s="62"/>
      <c r="ADL2" s="62"/>
      <c r="ADM2" s="62"/>
      <c r="ADN2" s="62"/>
      <c r="ADO2" s="62"/>
      <c r="ADP2" s="62"/>
      <c r="ADQ2" s="62"/>
      <c r="ADR2" s="62"/>
      <c r="ADS2" s="62"/>
      <c r="ADT2" s="62"/>
      <c r="ADU2" s="62"/>
      <c r="ADV2" s="62"/>
      <c r="ADW2" s="62"/>
      <c r="ADX2" s="62"/>
      <c r="ADY2" s="62"/>
      <c r="ADZ2" s="62"/>
      <c r="AEA2" s="62"/>
      <c r="AEB2" s="62"/>
      <c r="AEC2" s="62"/>
      <c r="AED2" s="62"/>
      <c r="AEE2" s="62"/>
      <c r="AEF2" s="62"/>
      <c r="AEG2" s="62"/>
      <c r="AEH2" s="62"/>
      <c r="AEI2" s="62"/>
      <c r="AEJ2" s="62"/>
      <c r="AEK2" s="62"/>
      <c r="AEL2" s="62"/>
      <c r="AEM2" s="62"/>
      <c r="AEN2" s="62"/>
      <c r="AEO2" s="62"/>
      <c r="AEP2" s="62"/>
      <c r="AEQ2" s="62"/>
      <c r="AER2" s="62"/>
      <c r="AES2" s="62"/>
      <c r="AET2" s="62"/>
      <c r="AEU2" s="62"/>
      <c r="AEV2" s="62"/>
      <c r="AEW2" s="62"/>
      <c r="AEX2" s="62"/>
      <c r="AEY2" s="62"/>
      <c r="AEZ2" s="62"/>
      <c r="AFA2" s="62"/>
      <c r="AFB2" s="62"/>
      <c r="AFC2" s="62"/>
      <c r="AFD2" s="62"/>
      <c r="AFE2" s="62"/>
      <c r="AFF2" s="62"/>
      <c r="AFG2" s="62"/>
      <c r="AFH2" s="62"/>
      <c r="AFI2" s="62"/>
      <c r="AFJ2" s="62"/>
      <c r="AFK2" s="62"/>
      <c r="AFL2" s="62"/>
      <c r="AFM2" s="62"/>
      <c r="AFN2" s="62"/>
      <c r="AFO2" s="62"/>
      <c r="AFP2" s="62"/>
      <c r="AFQ2" s="62"/>
      <c r="AFR2" s="62"/>
      <c r="AFS2" s="62"/>
      <c r="AFT2" s="62"/>
      <c r="AFU2" s="62"/>
      <c r="AFV2" s="62"/>
      <c r="AFW2" s="62"/>
      <c r="AFX2" s="62"/>
      <c r="AFY2" s="62"/>
      <c r="AFZ2" s="62"/>
      <c r="AGA2" s="62"/>
      <c r="AGB2" s="62"/>
      <c r="AGC2" s="62"/>
      <c r="AGD2" s="62"/>
      <c r="AGE2" s="62"/>
      <c r="AGF2" s="62"/>
      <c r="AGG2" s="62"/>
      <c r="AGH2" s="62"/>
      <c r="AGI2" s="62"/>
      <c r="AGJ2" s="62"/>
      <c r="AGK2" s="62"/>
      <c r="AGL2" s="62"/>
      <c r="AGM2" s="62"/>
      <c r="AGN2" s="62"/>
      <c r="AGO2" s="62"/>
      <c r="AGP2" s="62"/>
      <c r="AGQ2" s="62"/>
      <c r="AGR2" s="62"/>
      <c r="AGS2" s="62"/>
      <c r="AGT2" s="62"/>
      <c r="AGU2" s="62"/>
      <c r="AGV2" s="62"/>
      <c r="AGW2" s="62"/>
      <c r="AGX2" s="62"/>
      <c r="AGY2" s="62"/>
      <c r="AGZ2" s="62"/>
      <c r="AHA2" s="62"/>
      <c r="AHB2" s="62"/>
      <c r="AHC2" s="62"/>
      <c r="AHD2" s="62"/>
      <c r="AHE2" s="62"/>
      <c r="AHF2" s="62"/>
      <c r="AHG2" s="62"/>
      <c r="AHH2" s="62"/>
      <c r="AHI2" s="62"/>
      <c r="AHJ2" s="62"/>
      <c r="AHK2" s="62"/>
      <c r="AHL2" s="62"/>
      <c r="AHM2" s="62"/>
      <c r="AHN2" s="62"/>
      <c r="AHO2" s="62"/>
      <c r="AHP2" s="62"/>
      <c r="AHQ2" s="62"/>
      <c r="AHR2" s="62"/>
      <c r="AHS2" s="62"/>
      <c r="AHT2" s="62"/>
      <c r="AHU2" s="62"/>
      <c r="AHV2" s="62"/>
      <c r="AHW2" s="62"/>
      <c r="AHX2" s="62"/>
      <c r="AHY2" s="62"/>
      <c r="AHZ2" s="62"/>
      <c r="AIA2" s="62"/>
      <c r="AIB2" s="62"/>
      <c r="AIC2" s="62"/>
      <c r="AID2" s="62"/>
      <c r="AIE2" s="62"/>
      <c r="AIF2" s="62"/>
      <c r="AIG2" s="62"/>
      <c r="AIH2" s="62"/>
      <c r="AII2" s="62"/>
      <c r="AIJ2" s="62"/>
      <c r="AIK2" s="62"/>
      <c r="AIL2" s="62"/>
      <c r="AIM2" s="62"/>
      <c r="AIN2" s="62"/>
      <c r="AIO2" s="62"/>
      <c r="AIP2" s="62"/>
      <c r="AIQ2" s="62"/>
      <c r="AIR2" s="62"/>
      <c r="AIS2" s="62"/>
      <c r="AIT2" s="62"/>
      <c r="AIU2" s="62"/>
      <c r="AIV2" s="62"/>
      <c r="AIW2" s="62"/>
      <c r="AIX2" s="62"/>
      <c r="AIY2" s="62"/>
      <c r="AIZ2" s="62"/>
      <c r="AJA2" s="62"/>
      <c r="AJB2" s="62"/>
      <c r="AJC2" s="62"/>
      <c r="AJD2" s="62"/>
      <c r="AJE2" s="62"/>
      <c r="AJF2" s="62"/>
      <c r="AJG2" s="62"/>
      <c r="AJH2" s="62"/>
      <c r="AJI2" s="62"/>
      <c r="AJJ2" s="62"/>
      <c r="AJK2" s="62"/>
      <c r="AJL2" s="62"/>
      <c r="AJM2" s="62"/>
      <c r="AJN2" s="62"/>
      <c r="AJO2" s="62"/>
      <c r="AJP2" s="62"/>
      <c r="AJQ2" s="62"/>
      <c r="AJR2" s="62"/>
      <c r="AJS2" s="62"/>
      <c r="AJT2" s="62"/>
      <c r="AJU2" s="62"/>
      <c r="AJV2" s="62"/>
      <c r="AJW2" s="62"/>
      <c r="AJX2" s="62"/>
      <c r="AJY2" s="62"/>
      <c r="AJZ2" s="62"/>
      <c r="AKA2" s="62"/>
      <c r="AKB2" s="62"/>
      <c r="AKC2" s="62"/>
      <c r="AKD2" s="62"/>
      <c r="AKE2" s="62"/>
      <c r="AKF2" s="62"/>
      <c r="AKG2" s="62"/>
      <c r="AKH2" s="62"/>
      <c r="AKI2" s="62"/>
      <c r="AKJ2" s="62"/>
      <c r="AKK2" s="62"/>
      <c r="AKL2" s="62"/>
      <c r="AKM2" s="62"/>
      <c r="AKN2" s="62"/>
      <c r="AKO2" s="62"/>
      <c r="AKP2" s="62"/>
      <c r="AKQ2" s="62"/>
      <c r="AKR2" s="62"/>
      <c r="AKS2" s="62"/>
      <c r="AKT2" s="62"/>
      <c r="AKU2" s="62"/>
      <c r="AKV2" s="62"/>
      <c r="AKW2" s="62"/>
      <c r="AKX2" s="62"/>
      <c r="AKY2" s="62"/>
      <c r="AKZ2" s="62"/>
      <c r="ALA2" s="62"/>
      <c r="ALB2" s="62"/>
      <c r="ALC2" s="62"/>
      <c r="ALD2" s="62"/>
      <c r="ALE2" s="62"/>
      <c r="ALF2" s="62"/>
      <c r="ALG2" s="62"/>
      <c r="ALH2" s="62"/>
      <c r="ALI2" s="62"/>
      <c r="ALJ2" s="62"/>
      <c r="ALK2" s="62"/>
      <c r="ALL2" s="62"/>
      <c r="ALM2" s="62"/>
      <c r="ALN2" s="62"/>
      <c r="ALO2" s="62"/>
      <c r="ALP2" s="62"/>
      <c r="ALQ2" s="62"/>
      <c r="ALR2" s="62"/>
      <c r="ALS2" s="62"/>
      <c r="ALT2" s="62"/>
      <c r="ALU2" s="62"/>
      <c r="ALV2" s="62"/>
      <c r="ALW2" s="62"/>
      <c r="ALX2" s="62"/>
      <c r="ALY2" s="62"/>
      <c r="ALZ2" s="62"/>
      <c r="AMA2" s="62"/>
      <c r="AMB2" s="62"/>
      <c r="AMC2" s="62"/>
      <c r="AMD2" s="62"/>
      <c r="AME2" s="62"/>
      <c r="AMF2" s="62"/>
      <c r="AMG2" s="62"/>
      <c r="AMH2" s="62"/>
      <c r="AMI2" s="62"/>
      <c r="AMJ2" s="62"/>
      <c r="AMK2" s="62"/>
      <c r="AML2" s="62"/>
      <c r="AMM2" s="62"/>
      <c r="AMN2" s="62"/>
      <c r="AMO2" s="62"/>
      <c r="AMP2" s="62"/>
      <c r="AMQ2" s="62"/>
      <c r="AMR2" s="62"/>
      <c r="AMS2" s="62"/>
      <c r="AMT2" s="62"/>
      <c r="AMU2" s="62"/>
      <c r="AMV2" s="62"/>
      <c r="AMW2" s="62"/>
      <c r="AMX2" s="62"/>
      <c r="AMY2" s="62"/>
      <c r="AMZ2" s="62"/>
      <c r="ANA2" s="62"/>
      <c r="ANB2" s="62"/>
      <c r="ANC2" s="62"/>
      <c r="AND2" s="62"/>
      <c r="ANE2" s="62"/>
      <c r="ANF2" s="62"/>
      <c r="ANG2" s="62"/>
      <c r="ANH2" s="62"/>
      <c r="ANI2" s="62"/>
      <c r="ANJ2" s="62"/>
      <c r="ANK2" s="62"/>
      <c r="ANL2" s="62"/>
      <c r="ANM2" s="62"/>
      <c r="ANN2" s="62"/>
      <c r="ANO2" s="62"/>
      <c r="ANP2" s="62"/>
      <c r="ANQ2" s="62"/>
      <c r="ANR2" s="62"/>
      <c r="ANS2" s="62"/>
      <c r="ANT2" s="62"/>
      <c r="ANU2" s="62"/>
      <c r="ANV2" s="62"/>
      <c r="ANW2" s="62"/>
      <c r="ANX2" s="62"/>
      <c r="ANY2" s="62"/>
      <c r="ANZ2" s="62"/>
      <c r="AOA2" s="62"/>
      <c r="AOB2" s="62"/>
      <c r="AOC2" s="62"/>
      <c r="AOD2" s="62"/>
      <c r="AOE2" s="62"/>
      <c r="AOF2" s="62"/>
      <c r="AOG2" s="62"/>
      <c r="AOH2" s="62"/>
      <c r="AOI2" s="62"/>
      <c r="AOJ2" s="62"/>
      <c r="AOK2" s="62"/>
      <c r="AOL2" s="62"/>
      <c r="AOM2" s="62"/>
      <c r="AON2" s="62"/>
      <c r="AOO2" s="62"/>
      <c r="AOP2" s="62"/>
      <c r="AOQ2" s="62"/>
      <c r="AOR2" s="62"/>
      <c r="AOS2" s="62"/>
      <c r="AOT2" s="62"/>
      <c r="AOU2" s="62"/>
      <c r="AOV2" s="62"/>
      <c r="AOW2" s="62"/>
      <c r="AOX2" s="62"/>
      <c r="AOY2" s="62"/>
      <c r="AOZ2" s="62"/>
      <c r="APA2" s="62"/>
      <c r="APB2" s="62"/>
      <c r="APC2" s="62"/>
      <c r="APD2" s="62"/>
      <c r="APE2" s="62"/>
      <c r="APF2" s="62"/>
      <c r="APG2" s="62"/>
      <c r="APH2" s="62"/>
      <c r="API2" s="62"/>
      <c r="APJ2" s="62"/>
      <c r="APK2" s="62"/>
      <c r="APL2" s="62"/>
      <c r="APM2" s="62"/>
      <c r="APN2" s="62"/>
      <c r="APO2" s="62"/>
      <c r="APP2" s="62"/>
      <c r="APQ2" s="62"/>
      <c r="APR2" s="62"/>
      <c r="APS2" s="62"/>
      <c r="APT2" s="62"/>
      <c r="APU2" s="62"/>
      <c r="APV2" s="62"/>
      <c r="APW2" s="62"/>
      <c r="APX2" s="62"/>
      <c r="APY2" s="62"/>
      <c r="APZ2" s="62"/>
      <c r="AQA2" s="62"/>
      <c r="AQB2" s="62"/>
      <c r="AQC2" s="62"/>
      <c r="AQD2" s="62"/>
      <c r="AQE2" s="62"/>
      <c r="AQF2" s="62"/>
      <c r="AQG2" s="62"/>
      <c r="AQH2" s="62"/>
      <c r="AQI2" s="62"/>
      <c r="AQJ2" s="62"/>
      <c r="AQK2" s="62"/>
      <c r="AQL2" s="62"/>
      <c r="AQM2" s="62"/>
      <c r="AQN2" s="62"/>
      <c r="AQO2" s="62"/>
      <c r="AQP2" s="62"/>
      <c r="AQQ2" s="62"/>
      <c r="AQR2" s="62"/>
      <c r="AQS2" s="62"/>
      <c r="AQT2" s="62"/>
      <c r="AQU2" s="62"/>
      <c r="AQV2" s="62"/>
      <c r="AQW2" s="62"/>
      <c r="AQX2" s="62"/>
      <c r="AQY2" s="62"/>
      <c r="AQZ2" s="62"/>
      <c r="ARA2" s="62"/>
      <c r="ARB2" s="62"/>
      <c r="ARC2" s="62"/>
      <c r="ARD2" s="62"/>
      <c r="ARE2" s="62"/>
      <c r="ARF2" s="62"/>
      <c r="ARG2" s="62"/>
      <c r="ARH2" s="62"/>
      <c r="ARI2" s="62"/>
      <c r="ARJ2" s="62"/>
      <c r="ARK2" s="62"/>
      <c r="ARL2" s="62"/>
      <c r="ARM2" s="62"/>
      <c r="ARN2" s="62"/>
      <c r="ARO2" s="62"/>
      <c r="ARP2" s="62"/>
      <c r="ARQ2" s="62"/>
      <c r="ARR2" s="62"/>
      <c r="ARS2" s="62"/>
      <c r="ART2" s="62"/>
      <c r="ARU2" s="62"/>
      <c r="ARV2" s="62"/>
      <c r="ARW2" s="62"/>
      <c r="ARX2" s="62"/>
      <c r="ARY2" s="62"/>
      <c r="ARZ2" s="62"/>
      <c r="ASA2" s="62"/>
      <c r="ASB2" s="62"/>
      <c r="ASC2" s="62"/>
      <c r="ASD2" s="62"/>
      <c r="ASE2" s="62"/>
      <c r="ASF2" s="62"/>
      <c r="ASG2" s="62"/>
      <c r="ASH2" s="62"/>
      <c r="ASI2" s="62"/>
      <c r="ASJ2" s="62"/>
      <c r="ASK2" s="62"/>
      <c r="ASL2" s="62"/>
      <c r="ASM2" s="62"/>
      <c r="ASN2" s="62"/>
      <c r="ASO2" s="62"/>
      <c r="ASP2" s="62"/>
      <c r="ASQ2" s="62"/>
      <c r="ASR2" s="62"/>
      <c r="ASS2" s="62"/>
      <c r="AST2" s="62"/>
      <c r="ASU2" s="62"/>
      <c r="ASV2" s="62"/>
      <c r="ASW2" s="62"/>
      <c r="ASX2" s="62"/>
      <c r="ASY2" s="62"/>
      <c r="ASZ2" s="62"/>
      <c r="ATA2" s="62"/>
      <c r="ATB2" s="62"/>
      <c r="ATC2" s="62"/>
      <c r="ATD2" s="62"/>
      <c r="ATE2" s="62"/>
      <c r="ATF2" s="62"/>
      <c r="ATG2" s="62"/>
      <c r="ATH2" s="62"/>
      <c r="ATI2" s="62"/>
      <c r="ATJ2" s="62"/>
      <c r="ATK2" s="62"/>
      <c r="ATL2" s="62"/>
      <c r="ATM2" s="62"/>
      <c r="ATN2" s="62"/>
      <c r="ATO2" s="62"/>
      <c r="ATP2" s="62"/>
      <c r="ATQ2" s="62"/>
      <c r="ATR2" s="62"/>
      <c r="ATS2" s="62"/>
      <c r="ATT2" s="62"/>
      <c r="ATU2" s="62"/>
      <c r="ATV2" s="62"/>
      <c r="ATW2" s="62"/>
      <c r="ATX2" s="62"/>
      <c r="ATY2" s="62"/>
      <c r="ATZ2" s="62"/>
      <c r="AUA2" s="62"/>
      <c r="AUB2" s="62"/>
      <c r="AUC2" s="62"/>
      <c r="AUD2" s="62"/>
      <c r="AUE2" s="62"/>
      <c r="AUF2" s="62"/>
      <c r="AUG2" s="62"/>
      <c r="AUH2" s="62"/>
      <c r="AUI2" s="62"/>
      <c r="AUJ2" s="62"/>
      <c r="AUK2" s="62"/>
      <c r="AUL2" s="62"/>
      <c r="AUM2" s="62"/>
      <c r="AUN2" s="62"/>
      <c r="AUO2" s="62"/>
      <c r="AUP2" s="62"/>
      <c r="AUQ2" s="62"/>
      <c r="AUR2" s="62"/>
      <c r="AUS2" s="62"/>
      <c r="AUT2" s="62"/>
      <c r="AUU2" s="62"/>
      <c r="AUV2" s="62"/>
      <c r="AUW2" s="62"/>
      <c r="AUX2" s="62"/>
      <c r="AUY2" s="62"/>
      <c r="AUZ2" s="62"/>
      <c r="AVA2" s="62"/>
      <c r="AVB2" s="62"/>
      <c r="AVC2" s="62"/>
      <c r="AVD2" s="62"/>
      <c r="AVE2" s="62"/>
      <c r="AVF2" s="62"/>
      <c r="AVG2" s="62"/>
      <c r="AVH2" s="62"/>
      <c r="AVI2" s="62"/>
      <c r="AVJ2" s="62"/>
      <c r="AVK2" s="62"/>
      <c r="AVL2" s="62"/>
      <c r="AVM2" s="62"/>
      <c r="AVN2" s="62"/>
      <c r="AVO2" s="62"/>
      <c r="AVP2" s="62"/>
      <c r="AVQ2" s="62"/>
      <c r="AVR2" s="62"/>
      <c r="AVS2" s="62"/>
      <c r="AVT2" s="62"/>
      <c r="AVU2" s="62"/>
      <c r="AVV2" s="62"/>
      <c r="AVW2" s="62"/>
      <c r="AVX2" s="62"/>
      <c r="AVY2" s="62"/>
      <c r="AVZ2" s="62"/>
      <c r="AWA2" s="62"/>
      <c r="AWB2" s="62"/>
      <c r="AWC2" s="62"/>
      <c r="AWD2" s="62"/>
      <c r="AWE2" s="62"/>
      <c r="AWF2" s="62"/>
      <c r="AWG2" s="62"/>
      <c r="AWH2" s="62"/>
      <c r="AWI2" s="62"/>
      <c r="AWJ2" s="62"/>
      <c r="AWK2" s="62"/>
      <c r="AWL2" s="62"/>
      <c r="AWM2" s="62"/>
      <c r="AWN2" s="62"/>
      <c r="AWO2" s="62"/>
      <c r="AWP2" s="62"/>
      <c r="AWQ2" s="62"/>
      <c r="AWR2" s="62"/>
      <c r="AWS2" s="62"/>
      <c r="AWT2" s="62"/>
      <c r="AWU2" s="62"/>
      <c r="AWV2" s="62"/>
      <c r="AWW2" s="62"/>
      <c r="AWX2" s="62"/>
      <c r="AWY2" s="62"/>
      <c r="AWZ2" s="62"/>
      <c r="AXA2" s="62"/>
      <c r="AXB2" s="62"/>
      <c r="AXC2" s="62"/>
      <c r="AXD2" s="62"/>
      <c r="AXE2" s="62"/>
      <c r="AXF2" s="62"/>
      <c r="AXG2" s="62"/>
      <c r="AXH2" s="62"/>
      <c r="AXI2" s="62"/>
      <c r="AXJ2" s="62"/>
      <c r="AXK2" s="62"/>
      <c r="AXL2" s="62"/>
      <c r="AXM2" s="62"/>
      <c r="AXN2" s="62"/>
      <c r="AXO2" s="62"/>
      <c r="AXP2" s="62"/>
      <c r="AXQ2" s="62"/>
      <c r="AXR2" s="62"/>
      <c r="AXS2" s="62"/>
      <c r="AXT2" s="62"/>
      <c r="AXU2" s="62"/>
      <c r="AXV2" s="62"/>
      <c r="AXW2" s="62"/>
      <c r="AXX2" s="62"/>
      <c r="AXY2" s="62"/>
      <c r="AXZ2" s="62"/>
      <c r="AYA2" s="62"/>
      <c r="AYB2" s="62"/>
      <c r="AYC2" s="62"/>
      <c r="AYD2" s="62"/>
      <c r="AYE2" s="62"/>
      <c r="AYF2" s="62"/>
      <c r="AYG2" s="62"/>
      <c r="AYH2" s="62"/>
      <c r="AYI2" s="62"/>
      <c r="AYJ2" s="62"/>
      <c r="AYK2" s="62"/>
      <c r="AYL2" s="62"/>
      <c r="AYM2" s="62"/>
      <c r="AYN2" s="62"/>
      <c r="AYO2" s="62"/>
      <c r="AYP2" s="62"/>
      <c r="AYQ2" s="62"/>
      <c r="AYR2" s="62"/>
      <c r="AYS2" s="62"/>
      <c r="AYT2" s="62"/>
      <c r="AYU2" s="62"/>
      <c r="AYV2" s="62"/>
      <c r="AYW2" s="62"/>
      <c r="AYX2" s="62"/>
      <c r="AYY2" s="62"/>
      <c r="AYZ2" s="62"/>
      <c r="AZA2" s="62"/>
      <c r="AZB2" s="62"/>
      <c r="AZC2" s="62"/>
      <c r="AZD2" s="62"/>
      <c r="AZE2" s="62"/>
      <c r="AZF2" s="62"/>
      <c r="AZG2" s="62"/>
      <c r="AZH2" s="62"/>
      <c r="AZI2" s="62"/>
      <c r="AZJ2" s="62"/>
      <c r="AZK2" s="62"/>
      <c r="AZL2" s="62"/>
      <c r="AZM2" s="62"/>
      <c r="AZN2" s="62"/>
      <c r="AZO2" s="62"/>
      <c r="AZP2" s="62"/>
      <c r="AZQ2" s="62"/>
      <c r="AZR2" s="62"/>
      <c r="AZS2" s="62"/>
      <c r="AZT2" s="62"/>
      <c r="AZU2" s="62"/>
      <c r="AZV2" s="62"/>
      <c r="AZW2" s="62"/>
      <c r="AZX2" s="62"/>
      <c r="AZY2" s="62"/>
      <c r="AZZ2" s="62"/>
      <c r="BAA2" s="62"/>
      <c r="BAB2" s="62"/>
      <c r="BAC2" s="62"/>
      <c r="BAD2" s="62"/>
      <c r="BAE2" s="62"/>
      <c r="BAF2" s="62"/>
      <c r="BAG2" s="62"/>
      <c r="BAH2" s="62"/>
      <c r="BAI2" s="62"/>
      <c r="BAJ2" s="62"/>
      <c r="BAK2" s="62"/>
      <c r="BAL2" s="62"/>
      <c r="BAM2" s="62"/>
      <c r="BAN2" s="62"/>
      <c r="BAO2" s="62"/>
      <c r="BAP2" s="62"/>
      <c r="BAQ2" s="62"/>
      <c r="BAR2" s="62"/>
      <c r="BAS2" s="62"/>
      <c r="BAT2" s="62"/>
      <c r="BAU2" s="62"/>
      <c r="BAV2" s="62"/>
      <c r="BAW2" s="62"/>
      <c r="BAX2" s="62"/>
      <c r="BAY2" s="62"/>
      <c r="BAZ2" s="62"/>
      <c r="BBA2" s="62"/>
      <c r="BBB2" s="62"/>
      <c r="BBC2" s="62"/>
      <c r="BBD2" s="62"/>
      <c r="BBE2" s="62"/>
      <c r="BBF2" s="62"/>
      <c r="BBG2" s="62"/>
      <c r="BBH2" s="62"/>
      <c r="BBI2" s="62"/>
      <c r="BBJ2" s="62"/>
      <c r="BBK2" s="62"/>
      <c r="BBL2" s="62"/>
      <c r="BBM2" s="62"/>
      <c r="BBN2" s="62"/>
      <c r="BBO2" s="62"/>
      <c r="BBP2" s="62"/>
      <c r="BBQ2" s="62"/>
      <c r="BBR2" s="62"/>
      <c r="BBS2" s="62"/>
      <c r="BBT2" s="62"/>
      <c r="BBU2" s="62"/>
      <c r="BBV2" s="62"/>
      <c r="BBW2" s="62"/>
      <c r="BBX2" s="62"/>
      <c r="BBY2" s="62"/>
      <c r="BBZ2" s="62"/>
      <c r="BCA2" s="62"/>
      <c r="BCB2" s="62"/>
      <c r="BCC2" s="62"/>
      <c r="BCD2" s="62"/>
      <c r="BCE2" s="62"/>
      <c r="BCF2" s="62"/>
      <c r="BCG2" s="62"/>
      <c r="BCH2" s="62"/>
      <c r="BCI2" s="62"/>
      <c r="BCJ2" s="62"/>
      <c r="BCK2" s="62"/>
      <c r="BCL2" s="62"/>
      <c r="BCM2" s="62"/>
      <c r="BCN2" s="62"/>
      <c r="BCO2" s="62"/>
      <c r="BCP2" s="62"/>
      <c r="BCQ2" s="62"/>
      <c r="BCR2" s="62"/>
      <c r="BCS2" s="62"/>
      <c r="BCT2" s="62"/>
      <c r="BCU2" s="62"/>
      <c r="BCV2" s="62"/>
      <c r="BCW2" s="62"/>
      <c r="BCX2" s="62"/>
      <c r="BCY2" s="62"/>
      <c r="BCZ2" s="62"/>
      <c r="BDA2" s="62"/>
      <c r="BDB2" s="62"/>
      <c r="BDC2" s="62"/>
      <c r="BDD2" s="62"/>
      <c r="BDE2" s="62"/>
      <c r="BDF2" s="62"/>
      <c r="BDG2" s="62"/>
      <c r="BDH2" s="62"/>
      <c r="BDI2" s="62"/>
      <c r="BDJ2" s="62"/>
      <c r="BDK2" s="62"/>
      <c r="BDL2" s="62"/>
      <c r="BDM2" s="62"/>
      <c r="BDN2" s="62"/>
      <c r="BDO2" s="62"/>
      <c r="BDP2" s="62"/>
      <c r="BDQ2" s="62"/>
      <c r="BDR2" s="62"/>
      <c r="BDS2" s="62"/>
      <c r="BDT2" s="62"/>
      <c r="BDU2" s="62"/>
      <c r="BDV2" s="62"/>
      <c r="BDW2" s="62"/>
      <c r="BDX2" s="62"/>
      <c r="BDY2" s="62"/>
      <c r="BDZ2" s="62"/>
      <c r="BEA2" s="62"/>
      <c r="BEB2" s="62"/>
      <c r="BEC2" s="62"/>
      <c r="BED2" s="62"/>
      <c r="BEE2" s="62"/>
      <c r="BEF2" s="62"/>
      <c r="BEG2" s="62"/>
      <c r="BEH2" s="62"/>
      <c r="BEI2" s="62"/>
      <c r="BEJ2" s="62"/>
      <c r="BEK2" s="62"/>
      <c r="BEL2" s="62"/>
      <c r="BEM2" s="62"/>
      <c r="BEN2" s="62"/>
      <c r="BEO2" s="62"/>
      <c r="BEP2" s="62"/>
      <c r="BEQ2" s="62"/>
      <c r="BER2" s="62"/>
      <c r="BES2" s="62"/>
      <c r="BET2" s="62"/>
      <c r="BEU2" s="62"/>
      <c r="BEV2" s="62"/>
      <c r="BEW2" s="62"/>
      <c r="BEX2" s="62"/>
      <c r="BEY2" s="62"/>
      <c r="BEZ2" s="62"/>
      <c r="BFA2" s="62"/>
      <c r="BFB2" s="62"/>
      <c r="BFC2" s="62"/>
      <c r="BFD2" s="62"/>
      <c r="BFE2" s="62"/>
      <c r="BFF2" s="62"/>
      <c r="BFG2" s="62"/>
      <c r="BFH2" s="62"/>
      <c r="BFI2" s="62"/>
      <c r="BFJ2" s="62"/>
      <c r="BFK2" s="62"/>
      <c r="BFL2" s="62"/>
      <c r="BFM2" s="62"/>
      <c r="BFN2" s="62"/>
      <c r="BFO2" s="62"/>
      <c r="BFP2" s="62"/>
    </row>
    <row r="3" spans="1:1524" s="7" customFormat="1" ht="27.6" customHeight="1">
      <c r="A3" s="62"/>
      <c r="B3" s="1"/>
      <c r="C3" s="2"/>
      <c r="D3" s="3"/>
      <c r="E3" s="4"/>
      <c r="F3"/>
      <c r="G3"/>
      <c r="H3"/>
      <c r="I3"/>
      <c r="J3"/>
      <c r="K3"/>
      <c r="L3"/>
      <c r="M3"/>
      <c r="N3"/>
      <c r="O3"/>
      <c r="P3"/>
      <c r="Q3"/>
      <c r="R3"/>
      <c r="S3"/>
      <c r="T3" s="5"/>
      <c r="U3" s="6"/>
      <c r="V3" s="5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F3" s="62"/>
      <c r="MG3" s="62"/>
      <c r="MH3" s="62"/>
      <c r="MI3" s="62"/>
      <c r="MJ3" s="62"/>
      <c r="MK3" s="62"/>
      <c r="ML3" s="62"/>
      <c r="MM3" s="62"/>
      <c r="MN3" s="62"/>
      <c r="MO3" s="62"/>
      <c r="MP3" s="62"/>
      <c r="MQ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  <c r="TY3" s="62"/>
      <c r="TZ3" s="62"/>
      <c r="UA3" s="62"/>
      <c r="UB3" s="62"/>
      <c r="UC3" s="62"/>
      <c r="UD3" s="62"/>
      <c r="UE3" s="62"/>
      <c r="UF3" s="62"/>
      <c r="UG3" s="62"/>
      <c r="UH3" s="62"/>
      <c r="UI3" s="62"/>
      <c r="UJ3" s="62"/>
      <c r="UK3" s="62"/>
      <c r="UL3" s="62"/>
      <c r="UM3" s="62"/>
      <c r="UN3" s="62"/>
      <c r="UO3" s="62"/>
      <c r="UP3" s="62"/>
      <c r="UQ3" s="62"/>
      <c r="UR3" s="62"/>
      <c r="US3" s="62"/>
      <c r="UT3" s="62"/>
      <c r="UU3" s="62"/>
      <c r="UV3" s="62"/>
      <c r="UW3" s="62"/>
      <c r="UX3" s="62"/>
      <c r="UY3" s="62"/>
      <c r="UZ3" s="62"/>
      <c r="VA3" s="62"/>
      <c r="VB3" s="62"/>
      <c r="VC3" s="62"/>
      <c r="VD3" s="62"/>
      <c r="VE3" s="62"/>
      <c r="VF3" s="62"/>
      <c r="VG3" s="62"/>
      <c r="VH3" s="62"/>
      <c r="VI3" s="62"/>
      <c r="VJ3" s="62"/>
      <c r="VK3" s="62"/>
      <c r="VL3" s="62"/>
      <c r="VM3" s="62"/>
      <c r="VN3" s="62"/>
      <c r="VO3" s="62"/>
      <c r="VP3" s="62"/>
      <c r="VQ3" s="62"/>
      <c r="VR3" s="62"/>
      <c r="VS3" s="62"/>
      <c r="VT3" s="62"/>
      <c r="VU3" s="62"/>
      <c r="VV3" s="62"/>
      <c r="VW3" s="62"/>
      <c r="VX3" s="62"/>
      <c r="VY3" s="62"/>
      <c r="VZ3" s="62"/>
      <c r="WA3" s="62"/>
      <c r="WB3" s="62"/>
      <c r="WC3" s="62"/>
      <c r="WD3" s="62"/>
      <c r="WE3" s="62"/>
      <c r="WF3" s="62"/>
      <c r="WG3" s="62"/>
      <c r="WH3" s="62"/>
      <c r="WI3" s="62"/>
      <c r="WJ3" s="62"/>
      <c r="WK3" s="62"/>
      <c r="WL3" s="62"/>
      <c r="WM3" s="62"/>
      <c r="WN3" s="62"/>
      <c r="WO3" s="62"/>
      <c r="WP3" s="62"/>
      <c r="WQ3" s="62"/>
      <c r="WR3" s="62"/>
      <c r="WS3" s="62"/>
      <c r="WT3" s="62"/>
      <c r="WU3" s="62"/>
      <c r="WV3" s="62"/>
      <c r="WW3" s="62"/>
      <c r="WX3" s="62"/>
      <c r="WY3" s="62"/>
      <c r="WZ3" s="62"/>
      <c r="XA3" s="62"/>
      <c r="XB3" s="62"/>
      <c r="XC3" s="62"/>
      <c r="XD3" s="62"/>
      <c r="XE3" s="62"/>
      <c r="XF3" s="62"/>
      <c r="XG3" s="62"/>
      <c r="XH3" s="62"/>
      <c r="XI3" s="62"/>
      <c r="XJ3" s="62"/>
      <c r="XK3" s="62"/>
      <c r="XL3" s="62"/>
      <c r="XM3" s="62"/>
      <c r="XN3" s="62"/>
      <c r="XO3" s="62"/>
      <c r="XP3" s="62"/>
      <c r="XQ3" s="62"/>
      <c r="XR3" s="62"/>
      <c r="XS3" s="62"/>
      <c r="XT3" s="62"/>
      <c r="XU3" s="62"/>
      <c r="XV3" s="62"/>
      <c r="XW3" s="62"/>
      <c r="XX3" s="62"/>
      <c r="XY3" s="62"/>
      <c r="XZ3" s="62"/>
      <c r="YA3" s="62"/>
      <c r="YB3" s="62"/>
      <c r="YC3" s="62"/>
      <c r="YD3" s="62"/>
      <c r="YE3" s="62"/>
      <c r="YF3" s="62"/>
      <c r="YG3" s="62"/>
      <c r="YH3" s="62"/>
      <c r="YI3" s="62"/>
      <c r="YJ3" s="62"/>
      <c r="YK3" s="62"/>
      <c r="YL3" s="62"/>
      <c r="YM3" s="62"/>
      <c r="YN3" s="62"/>
      <c r="YO3" s="62"/>
      <c r="YP3" s="62"/>
      <c r="YQ3" s="62"/>
      <c r="YR3" s="62"/>
      <c r="YS3" s="62"/>
      <c r="YT3" s="62"/>
      <c r="YU3" s="62"/>
      <c r="YV3" s="62"/>
      <c r="YW3" s="62"/>
      <c r="YX3" s="62"/>
      <c r="YY3" s="62"/>
      <c r="YZ3" s="62"/>
      <c r="ZA3" s="62"/>
      <c r="ZB3" s="62"/>
      <c r="ZC3" s="62"/>
      <c r="ZD3" s="62"/>
      <c r="ZE3" s="62"/>
      <c r="ZF3" s="62"/>
      <c r="ZG3" s="62"/>
      <c r="ZH3" s="62"/>
      <c r="ZI3" s="62"/>
      <c r="ZJ3" s="62"/>
      <c r="ZK3" s="62"/>
      <c r="ZL3" s="62"/>
      <c r="ZM3" s="62"/>
      <c r="ZN3" s="62"/>
      <c r="ZO3" s="62"/>
      <c r="ZP3" s="62"/>
      <c r="ZQ3" s="62"/>
      <c r="ZR3" s="62"/>
      <c r="ZS3" s="62"/>
      <c r="ZT3" s="62"/>
      <c r="ZU3" s="62"/>
      <c r="ZV3" s="62"/>
      <c r="ZW3" s="62"/>
      <c r="ZX3" s="62"/>
      <c r="ZY3" s="62"/>
      <c r="ZZ3" s="62"/>
      <c r="AAA3" s="62"/>
      <c r="AAB3" s="62"/>
      <c r="AAC3" s="62"/>
      <c r="AAD3" s="62"/>
      <c r="AAE3" s="62"/>
      <c r="AAF3" s="62"/>
      <c r="AAG3" s="62"/>
      <c r="AAH3" s="62"/>
      <c r="AAI3" s="62"/>
      <c r="AAJ3" s="62"/>
      <c r="AAK3" s="62"/>
      <c r="AAL3" s="62"/>
      <c r="AAM3" s="62"/>
      <c r="AAN3" s="62"/>
      <c r="AAO3" s="62"/>
      <c r="AAP3" s="62"/>
      <c r="AAQ3" s="62"/>
      <c r="AAR3" s="62"/>
      <c r="AAS3" s="62"/>
      <c r="AAT3" s="62"/>
      <c r="AAU3" s="62"/>
      <c r="AAV3" s="62"/>
      <c r="AAW3" s="62"/>
      <c r="AAX3" s="62"/>
      <c r="AAY3" s="62"/>
      <c r="AAZ3" s="62"/>
      <c r="ABA3" s="62"/>
      <c r="ABB3" s="62"/>
      <c r="ABC3" s="62"/>
      <c r="ABD3" s="62"/>
      <c r="ABE3" s="62"/>
      <c r="ABF3" s="62"/>
      <c r="ABG3" s="62"/>
      <c r="ABH3" s="62"/>
      <c r="ABI3" s="62"/>
      <c r="ABJ3" s="62"/>
      <c r="ABK3" s="62"/>
      <c r="ABL3" s="62"/>
      <c r="ABM3" s="62"/>
      <c r="ABN3" s="62"/>
      <c r="ABO3" s="62"/>
      <c r="ABP3" s="62"/>
      <c r="ABQ3" s="62"/>
      <c r="ABR3" s="62"/>
      <c r="ABS3" s="62"/>
      <c r="ABT3" s="62"/>
      <c r="ABU3" s="62"/>
      <c r="ABV3" s="62"/>
      <c r="ABW3" s="62"/>
      <c r="ABX3" s="62"/>
      <c r="ABY3" s="62"/>
      <c r="ABZ3" s="62"/>
      <c r="ACA3" s="62"/>
      <c r="ACB3" s="62"/>
      <c r="ACC3" s="62"/>
      <c r="ACD3" s="62"/>
      <c r="ACE3" s="62"/>
      <c r="ACF3" s="62"/>
      <c r="ACG3" s="62"/>
      <c r="ACH3" s="62"/>
      <c r="ACI3" s="62"/>
      <c r="ACJ3" s="62"/>
      <c r="ACK3" s="62"/>
      <c r="ACL3" s="62"/>
      <c r="ACM3" s="62"/>
      <c r="ACN3" s="62"/>
      <c r="ACO3" s="62"/>
      <c r="ACP3" s="62"/>
      <c r="ACQ3" s="62"/>
      <c r="ACR3" s="62"/>
      <c r="ACS3" s="62"/>
      <c r="ACT3" s="62"/>
      <c r="ACU3" s="62"/>
      <c r="ACV3" s="62"/>
      <c r="ACW3" s="62"/>
      <c r="ACX3" s="62"/>
      <c r="ACY3" s="62"/>
      <c r="ACZ3" s="62"/>
      <c r="ADA3" s="62"/>
      <c r="ADB3" s="62"/>
      <c r="ADC3" s="62"/>
      <c r="ADD3" s="62"/>
      <c r="ADE3" s="62"/>
      <c r="ADF3" s="62"/>
      <c r="ADG3" s="62"/>
      <c r="ADH3" s="62"/>
      <c r="ADI3" s="62"/>
      <c r="ADJ3" s="62"/>
      <c r="ADK3" s="62"/>
      <c r="ADL3" s="62"/>
      <c r="ADM3" s="62"/>
      <c r="ADN3" s="62"/>
      <c r="ADO3" s="62"/>
      <c r="ADP3" s="62"/>
      <c r="ADQ3" s="62"/>
      <c r="ADR3" s="62"/>
      <c r="ADS3" s="62"/>
      <c r="ADT3" s="62"/>
      <c r="ADU3" s="62"/>
      <c r="ADV3" s="62"/>
      <c r="ADW3" s="62"/>
      <c r="ADX3" s="62"/>
      <c r="ADY3" s="62"/>
      <c r="ADZ3" s="62"/>
      <c r="AEA3" s="62"/>
      <c r="AEB3" s="62"/>
      <c r="AEC3" s="62"/>
      <c r="AED3" s="62"/>
      <c r="AEE3" s="62"/>
      <c r="AEF3" s="62"/>
      <c r="AEG3" s="62"/>
      <c r="AEH3" s="62"/>
      <c r="AEI3" s="62"/>
      <c r="AEJ3" s="62"/>
      <c r="AEK3" s="62"/>
      <c r="AEL3" s="62"/>
      <c r="AEM3" s="62"/>
      <c r="AEN3" s="62"/>
      <c r="AEO3" s="62"/>
      <c r="AEP3" s="62"/>
      <c r="AEQ3" s="62"/>
      <c r="AER3" s="62"/>
      <c r="AES3" s="62"/>
      <c r="AET3" s="62"/>
      <c r="AEU3" s="62"/>
      <c r="AEV3" s="62"/>
      <c r="AEW3" s="62"/>
      <c r="AEX3" s="62"/>
      <c r="AEY3" s="62"/>
      <c r="AEZ3" s="62"/>
      <c r="AFA3" s="62"/>
      <c r="AFB3" s="62"/>
      <c r="AFC3" s="62"/>
      <c r="AFD3" s="62"/>
      <c r="AFE3" s="62"/>
      <c r="AFF3" s="62"/>
      <c r="AFG3" s="62"/>
      <c r="AFH3" s="62"/>
      <c r="AFI3" s="62"/>
      <c r="AFJ3" s="62"/>
      <c r="AFK3" s="62"/>
      <c r="AFL3" s="62"/>
      <c r="AFM3" s="62"/>
      <c r="AFN3" s="62"/>
      <c r="AFO3" s="62"/>
      <c r="AFP3" s="62"/>
      <c r="AFQ3" s="62"/>
      <c r="AFR3" s="62"/>
      <c r="AFS3" s="62"/>
      <c r="AFT3" s="62"/>
      <c r="AFU3" s="62"/>
      <c r="AFV3" s="62"/>
      <c r="AFW3" s="62"/>
      <c r="AFX3" s="62"/>
      <c r="AFY3" s="62"/>
      <c r="AFZ3" s="62"/>
      <c r="AGA3" s="62"/>
      <c r="AGB3" s="62"/>
      <c r="AGC3" s="62"/>
      <c r="AGD3" s="62"/>
      <c r="AGE3" s="62"/>
      <c r="AGF3" s="62"/>
      <c r="AGG3" s="62"/>
      <c r="AGH3" s="62"/>
      <c r="AGI3" s="62"/>
      <c r="AGJ3" s="62"/>
      <c r="AGK3" s="62"/>
      <c r="AGL3" s="62"/>
      <c r="AGM3" s="62"/>
      <c r="AGN3" s="62"/>
      <c r="AGO3" s="62"/>
      <c r="AGP3" s="62"/>
      <c r="AGQ3" s="62"/>
      <c r="AGR3" s="62"/>
      <c r="AGS3" s="62"/>
      <c r="AGT3" s="62"/>
      <c r="AGU3" s="62"/>
      <c r="AGV3" s="62"/>
      <c r="AGW3" s="62"/>
      <c r="AGX3" s="62"/>
      <c r="AGY3" s="62"/>
      <c r="AGZ3" s="62"/>
      <c r="AHA3" s="62"/>
      <c r="AHB3" s="62"/>
      <c r="AHC3" s="62"/>
      <c r="AHD3" s="62"/>
      <c r="AHE3" s="62"/>
      <c r="AHF3" s="62"/>
      <c r="AHG3" s="62"/>
      <c r="AHH3" s="62"/>
      <c r="AHI3" s="62"/>
      <c r="AHJ3" s="62"/>
      <c r="AHK3" s="62"/>
      <c r="AHL3" s="62"/>
      <c r="AHM3" s="62"/>
      <c r="AHN3" s="62"/>
      <c r="AHO3" s="62"/>
      <c r="AHP3" s="62"/>
      <c r="AHQ3" s="62"/>
      <c r="AHR3" s="62"/>
      <c r="AHS3" s="62"/>
      <c r="AHT3" s="62"/>
      <c r="AHU3" s="62"/>
      <c r="AHV3" s="62"/>
      <c r="AHW3" s="62"/>
      <c r="AHX3" s="62"/>
      <c r="AHY3" s="62"/>
      <c r="AHZ3" s="62"/>
      <c r="AIA3" s="62"/>
      <c r="AIB3" s="62"/>
      <c r="AIC3" s="62"/>
      <c r="AID3" s="62"/>
      <c r="AIE3" s="62"/>
      <c r="AIF3" s="62"/>
      <c r="AIG3" s="62"/>
      <c r="AIH3" s="62"/>
      <c r="AII3" s="62"/>
      <c r="AIJ3" s="62"/>
      <c r="AIK3" s="62"/>
      <c r="AIL3" s="62"/>
      <c r="AIM3" s="62"/>
      <c r="AIN3" s="62"/>
      <c r="AIO3" s="62"/>
      <c r="AIP3" s="62"/>
      <c r="AIQ3" s="62"/>
      <c r="AIR3" s="62"/>
      <c r="AIS3" s="62"/>
      <c r="AIT3" s="62"/>
      <c r="AIU3" s="62"/>
      <c r="AIV3" s="62"/>
      <c r="AIW3" s="62"/>
      <c r="AIX3" s="62"/>
      <c r="AIY3" s="62"/>
      <c r="AIZ3" s="62"/>
      <c r="AJA3" s="62"/>
      <c r="AJB3" s="62"/>
      <c r="AJC3" s="62"/>
      <c r="AJD3" s="62"/>
      <c r="AJE3" s="62"/>
      <c r="AJF3" s="62"/>
      <c r="AJG3" s="62"/>
      <c r="AJH3" s="62"/>
      <c r="AJI3" s="62"/>
      <c r="AJJ3" s="62"/>
      <c r="AJK3" s="62"/>
      <c r="AJL3" s="62"/>
      <c r="AJM3" s="62"/>
      <c r="AJN3" s="62"/>
      <c r="AJO3" s="62"/>
      <c r="AJP3" s="62"/>
      <c r="AJQ3" s="62"/>
      <c r="AJR3" s="62"/>
      <c r="AJS3" s="62"/>
      <c r="AJT3" s="62"/>
      <c r="AJU3" s="62"/>
      <c r="AJV3" s="62"/>
      <c r="AJW3" s="62"/>
      <c r="AJX3" s="62"/>
      <c r="AJY3" s="62"/>
      <c r="AJZ3" s="62"/>
      <c r="AKA3" s="62"/>
      <c r="AKB3" s="62"/>
      <c r="AKC3" s="62"/>
      <c r="AKD3" s="62"/>
      <c r="AKE3" s="62"/>
      <c r="AKF3" s="62"/>
      <c r="AKG3" s="62"/>
      <c r="AKH3" s="62"/>
      <c r="AKI3" s="62"/>
      <c r="AKJ3" s="62"/>
      <c r="AKK3" s="62"/>
      <c r="AKL3" s="62"/>
      <c r="AKM3" s="62"/>
      <c r="AKN3" s="62"/>
      <c r="AKO3" s="62"/>
      <c r="AKP3" s="62"/>
      <c r="AKQ3" s="62"/>
      <c r="AKR3" s="62"/>
      <c r="AKS3" s="62"/>
      <c r="AKT3" s="62"/>
      <c r="AKU3" s="62"/>
      <c r="AKV3" s="62"/>
      <c r="AKW3" s="62"/>
      <c r="AKX3" s="62"/>
      <c r="AKY3" s="62"/>
      <c r="AKZ3" s="62"/>
      <c r="ALA3" s="62"/>
      <c r="ALB3" s="62"/>
      <c r="ALC3" s="62"/>
      <c r="ALD3" s="62"/>
      <c r="ALE3" s="62"/>
      <c r="ALF3" s="62"/>
      <c r="ALG3" s="62"/>
      <c r="ALH3" s="62"/>
      <c r="ALI3" s="62"/>
      <c r="ALJ3" s="62"/>
      <c r="ALK3" s="62"/>
      <c r="ALL3" s="62"/>
      <c r="ALM3" s="62"/>
      <c r="ALN3" s="62"/>
      <c r="ALO3" s="62"/>
      <c r="ALP3" s="62"/>
      <c r="ALQ3" s="62"/>
      <c r="ALR3" s="62"/>
      <c r="ALS3" s="62"/>
      <c r="ALT3" s="62"/>
      <c r="ALU3" s="62"/>
      <c r="ALV3" s="62"/>
      <c r="ALW3" s="62"/>
      <c r="ALX3" s="62"/>
      <c r="ALY3" s="62"/>
      <c r="ALZ3" s="62"/>
      <c r="AMA3" s="62"/>
      <c r="AMB3" s="62"/>
      <c r="AMC3" s="62"/>
      <c r="AMD3" s="62"/>
      <c r="AME3" s="62"/>
      <c r="AMF3" s="62"/>
      <c r="AMG3" s="62"/>
      <c r="AMH3" s="62"/>
      <c r="AMI3" s="62"/>
      <c r="AMJ3" s="62"/>
      <c r="AMK3" s="62"/>
      <c r="AML3" s="62"/>
      <c r="AMM3" s="62"/>
      <c r="AMN3" s="62"/>
      <c r="AMO3" s="62"/>
      <c r="AMP3" s="62"/>
      <c r="AMQ3" s="62"/>
      <c r="AMR3" s="62"/>
      <c r="AMS3" s="62"/>
      <c r="AMT3" s="62"/>
      <c r="AMU3" s="62"/>
      <c r="AMV3" s="62"/>
      <c r="AMW3" s="62"/>
      <c r="AMX3" s="62"/>
      <c r="AMY3" s="62"/>
      <c r="AMZ3" s="62"/>
      <c r="ANA3" s="62"/>
      <c r="ANB3" s="62"/>
      <c r="ANC3" s="62"/>
      <c r="AND3" s="62"/>
      <c r="ANE3" s="62"/>
      <c r="ANF3" s="62"/>
      <c r="ANG3" s="62"/>
      <c r="ANH3" s="62"/>
      <c r="ANI3" s="62"/>
      <c r="ANJ3" s="62"/>
      <c r="ANK3" s="62"/>
      <c r="ANL3" s="62"/>
      <c r="ANM3" s="62"/>
      <c r="ANN3" s="62"/>
      <c r="ANO3" s="62"/>
      <c r="ANP3" s="62"/>
      <c r="ANQ3" s="62"/>
      <c r="ANR3" s="62"/>
      <c r="ANS3" s="62"/>
      <c r="ANT3" s="62"/>
      <c r="ANU3" s="62"/>
      <c r="ANV3" s="62"/>
      <c r="ANW3" s="62"/>
      <c r="ANX3" s="62"/>
      <c r="ANY3" s="62"/>
      <c r="ANZ3" s="62"/>
      <c r="AOA3" s="62"/>
      <c r="AOB3" s="62"/>
      <c r="AOC3" s="62"/>
      <c r="AOD3" s="62"/>
      <c r="AOE3" s="62"/>
      <c r="AOF3" s="62"/>
      <c r="AOG3" s="62"/>
      <c r="AOH3" s="62"/>
      <c r="AOI3" s="62"/>
      <c r="AOJ3" s="62"/>
      <c r="AOK3" s="62"/>
      <c r="AOL3" s="62"/>
      <c r="AOM3" s="62"/>
      <c r="AON3" s="62"/>
      <c r="AOO3" s="62"/>
      <c r="AOP3" s="62"/>
      <c r="AOQ3" s="62"/>
      <c r="AOR3" s="62"/>
      <c r="AOS3" s="62"/>
      <c r="AOT3" s="62"/>
      <c r="AOU3" s="62"/>
      <c r="AOV3" s="62"/>
      <c r="AOW3" s="62"/>
      <c r="AOX3" s="62"/>
      <c r="AOY3" s="62"/>
      <c r="AOZ3" s="62"/>
      <c r="APA3" s="62"/>
      <c r="APB3" s="62"/>
      <c r="APC3" s="62"/>
      <c r="APD3" s="62"/>
      <c r="APE3" s="62"/>
      <c r="APF3" s="62"/>
      <c r="APG3" s="62"/>
      <c r="APH3" s="62"/>
      <c r="API3" s="62"/>
      <c r="APJ3" s="62"/>
      <c r="APK3" s="62"/>
      <c r="APL3" s="62"/>
      <c r="APM3" s="62"/>
      <c r="APN3" s="62"/>
      <c r="APO3" s="62"/>
      <c r="APP3" s="62"/>
      <c r="APQ3" s="62"/>
      <c r="APR3" s="62"/>
      <c r="APS3" s="62"/>
      <c r="APT3" s="62"/>
      <c r="APU3" s="62"/>
      <c r="APV3" s="62"/>
      <c r="APW3" s="62"/>
      <c r="APX3" s="62"/>
      <c r="APY3" s="62"/>
      <c r="APZ3" s="62"/>
      <c r="AQA3" s="62"/>
      <c r="AQB3" s="62"/>
      <c r="AQC3" s="62"/>
      <c r="AQD3" s="62"/>
      <c r="AQE3" s="62"/>
      <c r="AQF3" s="62"/>
      <c r="AQG3" s="62"/>
      <c r="AQH3" s="62"/>
      <c r="AQI3" s="62"/>
      <c r="AQJ3" s="62"/>
      <c r="AQK3" s="62"/>
      <c r="AQL3" s="62"/>
      <c r="AQM3" s="62"/>
      <c r="AQN3" s="62"/>
      <c r="AQO3" s="62"/>
      <c r="AQP3" s="62"/>
      <c r="AQQ3" s="62"/>
      <c r="AQR3" s="62"/>
      <c r="AQS3" s="62"/>
      <c r="AQT3" s="62"/>
      <c r="AQU3" s="62"/>
      <c r="AQV3" s="62"/>
      <c r="AQW3" s="62"/>
      <c r="AQX3" s="62"/>
      <c r="AQY3" s="62"/>
      <c r="AQZ3" s="62"/>
      <c r="ARA3" s="62"/>
      <c r="ARB3" s="62"/>
      <c r="ARC3" s="62"/>
      <c r="ARD3" s="62"/>
      <c r="ARE3" s="62"/>
      <c r="ARF3" s="62"/>
      <c r="ARG3" s="62"/>
      <c r="ARH3" s="62"/>
      <c r="ARI3" s="62"/>
      <c r="ARJ3" s="62"/>
      <c r="ARK3" s="62"/>
      <c r="ARL3" s="62"/>
      <c r="ARM3" s="62"/>
      <c r="ARN3" s="62"/>
      <c r="ARO3" s="62"/>
      <c r="ARP3" s="62"/>
      <c r="ARQ3" s="62"/>
      <c r="ARR3" s="62"/>
      <c r="ARS3" s="62"/>
      <c r="ART3" s="62"/>
      <c r="ARU3" s="62"/>
      <c r="ARV3" s="62"/>
      <c r="ARW3" s="62"/>
      <c r="ARX3" s="62"/>
      <c r="ARY3" s="62"/>
      <c r="ARZ3" s="62"/>
      <c r="ASA3" s="62"/>
      <c r="ASB3" s="62"/>
      <c r="ASC3" s="62"/>
      <c r="ASD3" s="62"/>
      <c r="ASE3" s="62"/>
      <c r="ASF3" s="62"/>
      <c r="ASG3" s="62"/>
      <c r="ASH3" s="62"/>
      <c r="ASI3" s="62"/>
      <c r="ASJ3" s="62"/>
      <c r="ASK3" s="62"/>
      <c r="ASL3" s="62"/>
      <c r="ASM3" s="62"/>
      <c r="ASN3" s="62"/>
      <c r="ASO3" s="62"/>
      <c r="ASP3" s="62"/>
      <c r="ASQ3" s="62"/>
      <c r="ASR3" s="62"/>
      <c r="ASS3" s="62"/>
      <c r="AST3" s="62"/>
      <c r="ASU3" s="62"/>
      <c r="ASV3" s="62"/>
      <c r="ASW3" s="62"/>
      <c r="ASX3" s="62"/>
      <c r="ASY3" s="62"/>
      <c r="ASZ3" s="62"/>
      <c r="ATA3" s="62"/>
      <c r="ATB3" s="62"/>
      <c r="ATC3" s="62"/>
      <c r="ATD3" s="62"/>
      <c r="ATE3" s="62"/>
      <c r="ATF3" s="62"/>
      <c r="ATG3" s="62"/>
      <c r="ATH3" s="62"/>
      <c r="ATI3" s="62"/>
      <c r="ATJ3" s="62"/>
      <c r="ATK3" s="62"/>
      <c r="ATL3" s="62"/>
      <c r="ATM3" s="62"/>
      <c r="ATN3" s="62"/>
      <c r="ATO3" s="62"/>
      <c r="ATP3" s="62"/>
      <c r="ATQ3" s="62"/>
      <c r="ATR3" s="62"/>
      <c r="ATS3" s="62"/>
      <c r="ATT3" s="62"/>
      <c r="ATU3" s="62"/>
      <c r="ATV3" s="62"/>
      <c r="ATW3" s="62"/>
      <c r="ATX3" s="62"/>
      <c r="ATY3" s="62"/>
      <c r="ATZ3" s="62"/>
      <c r="AUA3" s="62"/>
      <c r="AUB3" s="62"/>
      <c r="AUC3" s="62"/>
      <c r="AUD3" s="62"/>
      <c r="AUE3" s="62"/>
      <c r="AUF3" s="62"/>
      <c r="AUG3" s="62"/>
      <c r="AUH3" s="62"/>
      <c r="AUI3" s="62"/>
      <c r="AUJ3" s="62"/>
      <c r="AUK3" s="62"/>
      <c r="AUL3" s="62"/>
      <c r="AUM3" s="62"/>
      <c r="AUN3" s="62"/>
      <c r="AUO3" s="62"/>
      <c r="AUP3" s="62"/>
      <c r="AUQ3" s="62"/>
      <c r="AUR3" s="62"/>
      <c r="AUS3" s="62"/>
      <c r="AUT3" s="62"/>
      <c r="AUU3" s="62"/>
      <c r="AUV3" s="62"/>
      <c r="AUW3" s="62"/>
      <c r="AUX3" s="62"/>
      <c r="AUY3" s="62"/>
      <c r="AUZ3" s="62"/>
      <c r="AVA3" s="62"/>
      <c r="AVB3" s="62"/>
      <c r="AVC3" s="62"/>
      <c r="AVD3" s="62"/>
      <c r="AVE3" s="62"/>
      <c r="AVF3" s="62"/>
      <c r="AVG3" s="62"/>
      <c r="AVH3" s="62"/>
      <c r="AVI3" s="62"/>
      <c r="AVJ3" s="62"/>
      <c r="AVK3" s="62"/>
      <c r="AVL3" s="62"/>
      <c r="AVM3" s="62"/>
      <c r="AVN3" s="62"/>
      <c r="AVO3" s="62"/>
      <c r="AVP3" s="62"/>
      <c r="AVQ3" s="62"/>
      <c r="AVR3" s="62"/>
      <c r="AVS3" s="62"/>
      <c r="AVT3" s="62"/>
      <c r="AVU3" s="62"/>
      <c r="AVV3" s="62"/>
      <c r="AVW3" s="62"/>
      <c r="AVX3" s="62"/>
      <c r="AVY3" s="62"/>
      <c r="AVZ3" s="62"/>
      <c r="AWA3" s="62"/>
      <c r="AWB3" s="62"/>
      <c r="AWC3" s="62"/>
      <c r="AWD3" s="62"/>
      <c r="AWE3" s="62"/>
      <c r="AWF3" s="62"/>
      <c r="AWG3" s="62"/>
      <c r="AWH3" s="62"/>
      <c r="AWI3" s="62"/>
      <c r="AWJ3" s="62"/>
      <c r="AWK3" s="62"/>
      <c r="AWL3" s="62"/>
      <c r="AWM3" s="62"/>
      <c r="AWN3" s="62"/>
      <c r="AWO3" s="62"/>
      <c r="AWP3" s="62"/>
      <c r="AWQ3" s="62"/>
      <c r="AWR3" s="62"/>
      <c r="AWS3" s="62"/>
      <c r="AWT3" s="62"/>
      <c r="AWU3" s="62"/>
      <c r="AWV3" s="62"/>
      <c r="AWW3" s="62"/>
      <c r="AWX3" s="62"/>
      <c r="AWY3" s="62"/>
      <c r="AWZ3" s="62"/>
      <c r="AXA3" s="62"/>
      <c r="AXB3" s="62"/>
      <c r="AXC3" s="62"/>
      <c r="AXD3" s="62"/>
      <c r="AXE3" s="62"/>
      <c r="AXF3" s="62"/>
      <c r="AXG3" s="62"/>
      <c r="AXH3" s="62"/>
      <c r="AXI3" s="62"/>
      <c r="AXJ3" s="62"/>
      <c r="AXK3" s="62"/>
      <c r="AXL3" s="62"/>
      <c r="AXM3" s="62"/>
      <c r="AXN3" s="62"/>
      <c r="AXO3" s="62"/>
      <c r="AXP3" s="62"/>
      <c r="AXQ3" s="62"/>
      <c r="AXR3" s="62"/>
      <c r="AXS3" s="62"/>
      <c r="AXT3" s="62"/>
      <c r="AXU3" s="62"/>
      <c r="AXV3" s="62"/>
      <c r="AXW3" s="62"/>
      <c r="AXX3" s="62"/>
      <c r="AXY3" s="62"/>
      <c r="AXZ3" s="62"/>
      <c r="AYA3" s="62"/>
      <c r="AYB3" s="62"/>
      <c r="AYC3" s="62"/>
      <c r="AYD3" s="62"/>
      <c r="AYE3" s="62"/>
      <c r="AYF3" s="62"/>
      <c r="AYG3" s="62"/>
      <c r="AYH3" s="62"/>
      <c r="AYI3" s="62"/>
      <c r="AYJ3" s="62"/>
      <c r="AYK3" s="62"/>
      <c r="AYL3" s="62"/>
      <c r="AYM3" s="62"/>
      <c r="AYN3" s="62"/>
      <c r="AYO3" s="62"/>
      <c r="AYP3" s="62"/>
      <c r="AYQ3" s="62"/>
      <c r="AYR3" s="62"/>
      <c r="AYS3" s="62"/>
      <c r="AYT3" s="62"/>
      <c r="AYU3" s="62"/>
      <c r="AYV3" s="62"/>
      <c r="AYW3" s="62"/>
      <c r="AYX3" s="62"/>
      <c r="AYY3" s="62"/>
      <c r="AYZ3" s="62"/>
      <c r="AZA3" s="62"/>
      <c r="AZB3" s="62"/>
      <c r="AZC3" s="62"/>
      <c r="AZD3" s="62"/>
      <c r="AZE3" s="62"/>
      <c r="AZF3" s="62"/>
      <c r="AZG3" s="62"/>
      <c r="AZH3" s="62"/>
      <c r="AZI3" s="62"/>
      <c r="AZJ3" s="62"/>
      <c r="AZK3" s="62"/>
      <c r="AZL3" s="62"/>
      <c r="AZM3" s="62"/>
      <c r="AZN3" s="62"/>
      <c r="AZO3" s="62"/>
      <c r="AZP3" s="62"/>
      <c r="AZQ3" s="62"/>
      <c r="AZR3" s="62"/>
      <c r="AZS3" s="62"/>
      <c r="AZT3" s="62"/>
      <c r="AZU3" s="62"/>
      <c r="AZV3" s="62"/>
      <c r="AZW3" s="62"/>
      <c r="AZX3" s="62"/>
      <c r="AZY3" s="62"/>
      <c r="AZZ3" s="62"/>
      <c r="BAA3" s="62"/>
      <c r="BAB3" s="62"/>
      <c r="BAC3" s="62"/>
      <c r="BAD3" s="62"/>
      <c r="BAE3" s="62"/>
      <c r="BAF3" s="62"/>
      <c r="BAG3" s="62"/>
      <c r="BAH3" s="62"/>
      <c r="BAI3" s="62"/>
      <c r="BAJ3" s="62"/>
      <c r="BAK3" s="62"/>
      <c r="BAL3" s="62"/>
      <c r="BAM3" s="62"/>
      <c r="BAN3" s="62"/>
      <c r="BAO3" s="62"/>
      <c r="BAP3" s="62"/>
      <c r="BAQ3" s="62"/>
      <c r="BAR3" s="62"/>
      <c r="BAS3" s="62"/>
      <c r="BAT3" s="62"/>
      <c r="BAU3" s="62"/>
      <c r="BAV3" s="62"/>
      <c r="BAW3" s="62"/>
      <c r="BAX3" s="62"/>
      <c r="BAY3" s="62"/>
      <c r="BAZ3" s="62"/>
      <c r="BBA3" s="62"/>
      <c r="BBB3" s="62"/>
      <c r="BBC3" s="62"/>
      <c r="BBD3" s="62"/>
      <c r="BBE3" s="62"/>
      <c r="BBF3" s="62"/>
      <c r="BBG3" s="62"/>
      <c r="BBH3" s="62"/>
      <c r="BBI3" s="62"/>
      <c r="BBJ3" s="62"/>
      <c r="BBK3" s="62"/>
      <c r="BBL3" s="62"/>
      <c r="BBM3" s="62"/>
      <c r="BBN3" s="62"/>
      <c r="BBO3" s="62"/>
      <c r="BBP3" s="62"/>
      <c r="BBQ3" s="62"/>
      <c r="BBR3" s="62"/>
      <c r="BBS3" s="62"/>
      <c r="BBT3" s="62"/>
      <c r="BBU3" s="62"/>
      <c r="BBV3" s="62"/>
      <c r="BBW3" s="62"/>
      <c r="BBX3" s="62"/>
      <c r="BBY3" s="62"/>
      <c r="BBZ3" s="62"/>
      <c r="BCA3" s="62"/>
      <c r="BCB3" s="62"/>
      <c r="BCC3" s="62"/>
      <c r="BCD3" s="62"/>
      <c r="BCE3" s="62"/>
      <c r="BCF3" s="62"/>
      <c r="BCG3" s="62"/>
      <c r="BCH3" s="62"/>
      <c r="BCI3" s="62"/>
      <c r="BCJ3" s="62"/>
      <c r="BCK3" s="62"/>
      <c r="BCL3" s="62"/>
      <c r="BCM3" s="62"/>
      <c r="BCN3" s="62"/>
      <c r="BCO3" s="62"/>
      <c r="BCP3" s="62"/>
      <c r="BCQ3" s="62"/>
      <c r="BCR3" s="62"/>
      <c r="BCS3" s="62"/>
      <c r="BCT3" s="62"/>
      <c r="BCU3" s="62"/>
      <c r="BCV3" s="62"/>
      <c r="BCW3" s="62"/>
      <c r="BCX3" s="62"/>
      <c r="BCY3" s="62"/>
      <c r="BCZ3" s="62"/>
      <c r="BDA3" s="62"/>
      <c r="BDB3" s="62"/>
      <c r="BDC3" s="62"/>
      <c r="BDD3" s="62"/>
      <c r="BDE3" s="62"/>
      <c r="BDF3" s="62"/>
      <c r="BDG3" s="62"/>
      <c r="BDH3" s="62"/>
      <c r="BDI3" s="62"/>
      <c r="BDJ3" s="62"/>
      <c r="BDK3" s="62"/>
      <c r="BDL3" s="62"/>
      <c r="BDM3" s="62"/>
      <c r="BDN3" s="62"/>
      <c r="BDO3" s="62"/>
      <c r="BDP3" s="62"/>
      <c r="BDQ3" s="62"/>
      <c r="BDR3" s="62"/>
      <c r="BDS3" s="62"/>
      <c r="BDT3" s="62"/>
      <c r="BDU3" s="62"/>
      <c r="BDV3" s="62"/>
      <c r="BDW3" s="62"/>
      <c r="BDX3" s="62"/>
      <c r="BDY3" s="62"/>
      <c r="BDZ3" s="62"/>
      <c r="BEA3" s="62"/>
      <c r="BEB3" s="62"/>
      <c r="BEC3" s="62"/>
      <c r="BED3" s="62"/>
      <c r="BEE3" s="62"/>
      <c r="BEF3" s="62"/>
      <c r="BEG3" s="62"/>
      <c r="BEH3" s="62"/>
      <c r="BEI3" s="62"/>
      <c r="BEJ3" s="62"/>
      <c r="BEK3" s="62"/>
      <c r="BEL3" s="62"/>
      <c r="BEM3" s="62"/>
      <c r="BEN3" s="62"/>
      <c r="BEO3" s="62"/>
      <c r="BEP3" s="62"/>
      <c r="BEQ3" s="62"/>
      <c r="BER3" s="62"/>
      <c r="BES3" s="62"/>
      <c r="BET3" s="62"/>
      <c r="BEU3" s="62"/>
      <c r="BEV3" s="62"/>
      <c r="BEW3" s="62"/>
      <c r="BEX3" s="62"/>
      <c r="BEY3" s="62"/>
      <c r="BEZ3" s="62"/>
      <c r="BFA3" s="62"/>
      <c r="BFB3" s="62"/>
      <c r="BFC3" s="62"/>
      <c r="BFD3" s="62"/>
      <c r="BFE3" s="62"/>
      <c r="BFF3" s="62"/>
      <c r="BFG3" s="62"/>
      <c r="BFH3" s="62"/>
      <c r="BFI3" s="62"/>
      <c r="BFJ3" s="62"/>
      <c r="BFK3" s="62"/>
      <c r="BFL3" s="62"/>
      <c r="BFM3" s="62"/>
      <c r="BFN3" s="62"/>
      <c r="BFO3" s="62"/>
      <c r="BFP3" s="62"/>
    </row>
    <row r="4" spans="1:1524" ht="27.6" customHeight="1">
      <c r="B4" s="8"/>
      <c r="C4" s="9" t="s">
        <v>101</v>
      </c>
      <c r="D4" s="10"/>
      <c r="E4" s="11"/>
      <c r="F4" s="12"/>
      <c r="G4" s="11"/>
      <c r="H4" s="11"/>
      <c r="I4" s="13"/>
      <c r="J4" s="14"/>
      <c r="K4" s="75" t="s">
        <v>1</v>
      </c>
      <c r="L4" s="75"/>
      <c r="M4" s="75" t="s">
        <v>2</v>
      </c>
      <c r="N4" s="75"/>
      <c r="O4" s="77" t="s">
        <v>3</v>
      </c>
      <c r="P4" s="77"/>
      <c r="Q4" s="75" t="s">
        <v>4</v>
      </c>
      <c r="R4" s="75"/>
      <c r="S4" s="75" t="s">
        <v>5</v>
      </c>
      <c r="T4" s="75"/>
      <c r="U4" s="75" t="s">
        <v>6</v>
      </c>
      <c r="V4" s="75"/>
    </row>
    <row r="5" spans="1:1524" ht="15">
      <c r="B5" s="15"/>
      <c r="C5" s="16" t="s">
        <v>102</v>
      </c>
      <c r="D5" s="17"/>
      <c r="E5" s="18"/>
      <c r="F5" s="19"/>
      <c r="G5" s="18"/>
      <c r="I5" s="20"/>
      <c r="J5" s="18"/>
      <c r="K5" s="22" t="s">
        <v>7</v>
      </c>
      <c r="L5" s="23" t="s">
        <v>8</v>
      </c>
      <c r="M5" s="22" t="s">
        <v>7</v>
      </c>
      <c r="N5" s="23" t="s">
        <v>8</v>
      </c>
      <c r="O5" s="22" t="s">
        <v>7</v>
      </c>
      <c r="P5" s="23" t="s">
        <v>8</v>
      </c>
      <c r="Q5" s="22" t="s">
        <v>7</v>
      </c>
      <c r="R5" s="23" t="s">
        <v>8</v>
      </c>
      <c r="S5" s="22" t="s">
        <v>7</v>
      </c>
      <c r="T5" s="23" t="s">
        <v>8</v>
      </c>
      <c r="U5" s="22" t="s">
        <v>7</v>
      </c>
      <c r="V5" s="23" t="s">
        <v>8</v>
      </c>
    </row>
    <row r="6" spans="1:1524" s="33" customFormat="1">
      <c r="B6" s="24"/>
      <c r="C6" s="25"/>
      <c r="D6" s="26" t="s">
        <v>9</v>
      </c>
      <c r="E6" s="27"/>
      <c r="F6" s="28"/>
      <c r="G6" s="27"/>
      <c r="H6" s="27"/>
      <c r="I6" s="29"/>
      <c r="J6" s="30"/>
      <c r="K6" s="31"/>
      <c r="L6" s="32">
        <f>L7-L60</f>
        <v>0</v>
      </c>
      <c r="M6" s="31"/>
      <c r="N6" s="32">
        <f>N7-N60</f>
        <v>0</v>
      </c>
      <c r="O6" s="31"/>
      <c r="P6" s="32">
        <f>P7-P60</f>
        <v>295011</v>
      </c>
      <c r="Q6" s="31"/>
      <c r="R6" s="32">
        <f>R7-R60</f>
        <v>3914060</v>
      </c>
      <c r="S6" s="31"/>
      <c r="T6" s="32">
        <f>T7-T60</f>
        <v>0</v>
      </c>
      <c r="U6" s="31"/>
      <c r="V6" s="32">
        <f>V7-V60</f>
        <v>4209071</v>
      </c>
    </row>
    <row r="7" spans="1:1524">
      <c r="B7" s="34"/>
      <c r="C7" s="35"/>
      <c r="D7" s="78">
        <v>7</v>
      </c>
      <c r="E7" s="78"/>
      <c r="F7" s="79" t="s">
        <v>10</v>
      </c>
      <c r="G7" s="79"/>
      <c r="H7" s="79"/>
      <c r="I7" s="79"/>
      <c r="J7" s="79"/>
      <c r="K7" s="32">
        <f t="shared" ref="K7:T7" si="0">SUM(K8+K18+K24+K29+K34+K39+K43+K45)</f>
        <v>158400000</v>
      </c>
      <c r="L7" s="32">
        <f t="shared" si="0"/>
        <v>139142520</v>
      </c>
      <c r="M7" s="32">
        <f t="shared" si="0"/>
        <v>190462873</v>
      </c>
      <c r="N7" s="32">
        <f t="shared" si="0"/>
        <v>172440191</v>
      </c>
      <c r="O7" s="32">
        <f t="shared" si="0"/>
        <v>11330000</v>
      </c>
      <c r="P7" s="32">
        <f t="shared" si="0"/>
        <v>6198420</v>
      </c>
      <c r="Q7" s="32">
        <f t="shared" si="0"/>
        <v>5110370</v>
      </c>
      <c r="R7" s="32">
        <f t="shared" si="0"/>
        <v>7519298</v>
      </c>
      <c r="S7" s="32">
        <f t="shared" si="0"/>
        <v>0</v>
      </c>
      <c r="T7" s="32">
        <f t="shared" si="0"/>
        <v>0</v>
      </c>
      <c r="U7" s="32">
        <f t="shared" ref="U7:U46" si="1">SUM(K7+M7+O7+Q7+S7)</f>
        <v>365303243</v>
      </c>
      <c r="V7" s="32">
        <f t="shared" ref="V7:V46" si="2">SUM(L7+N7+P7+R7+T7)</f>
        <v>325300429</v>
      </c>
    </row>
    <row r="8" spans="1:1524">
      <c r="B8" s="36"/>
      <c r="C8" s="37"/>
      <c r="D8" s="38"/>
      <c r="E8" s="39"/>
      <c r="F8" s="19">
        <v>71</v>
      </c>
      <c r="G8" s="40" t="s">
        <v>11</v>
      </c>
      <c r="H8" s="40"/>
      <c r="I8" s="41"/>
      <c r="J8" s="42"/>
      <c r="K8" s="31">
        <f t="shared" ref="K8:T8" si="3">SUM(K9:K17)</f>
        <v>47939339</v>
      </c>
      <c r="L8" s="31">
        <f t="shared" si="3"/>
        <v>58876631</v>
      </c>
      <c r="M8" s="31">
        <f t="shared" si="3"/>
        <v>0</v>
      </c>
      <c r="N8" s="31">
        <f t="shared" si="3"/>
        <v>0</v>
      </c>
      <c r="O8" s="31">
        <f t="shared" si="3"/>
        <v>0</v>
      </c>
      <c r="P8" s="31">
        <f t="shared" si="3"/>
        <v>0</v>
      </c>
      <c r="Q8" s="31">
        <f t="shared" si="3"/>
        <v>0</v>
      </c>
      <c r="R8" s="31">
        <f t="shared" si="3"/>
        <v>0</v>
      </c>
      <c r="S8" s="31">
        <f t="shared" si="3"/>
        <v>0</v>
      </c>
      <c r="T8" s="31">
        <f t="shared" si="3"/>
        <v>0</v>
      </c>
      <c r="U8" s="31">
        <f t="shared" si="1"/>
        <v>47939339</v>
      </c>
      <c r="V8" s="31">
        <f t="shared" si="2"/>
        <v>58876631</v>
      </c>
    </row>
    <row r="9" spans="1:1524" ht="15.6" customHeight="1">
      <c r="B9" s="36"/>
      <c r="C9" s="37"/>
      <c r="D9" s="38"/>
      <c r="E9" s="39"/>
      <c r="F9" s="43"/>
      <c r="G9" s="39"/>
      <c r="H9" s="39"/>
      <c r="I9" s="44">
        <v>711</v>
      </c>
      <c r="J9" s="45" t="s">
        <v>12</v>
      </c>
      <c r="K9" s="46">
        <v>3290000</v>
      </c>
      <c r="L9" s="46">
        <v>4029724</v>
      </c>
      <c r="M9" s="46"/>
      <c r="N9" s="46"/>
      <c r="O9" s="46"/>
      <c r="P9" s="46"/>
      <c r="Q9" s="46"/>
      <c r="R9" s="46"/>
      <c r="S9" s="46"/>
      <c r="T9" s="46"/>
      <c r="U9" s="46">
        <f t="shared" si="1"/>
        <v>3290000</v>
      </c>
      <c r="V9" s="46">
        <f t="shared" si="2"/>
        <v>4029724</v>
      </c>
    </row>
    <row r="10" spans="1:1524" ht="15.6" customHeight="1">
      <c r="B10" s="36"/>
      <c r="C10" s="37"/>
      <c r="D10" s="38"/>
      <c r="E10" s="39"/>
      <c r="F10" s="43"/>
      <c r="G10" s="39"/>
      <c r="H10" s="39"/>
      <c r="I10" s="44">
        <v>712</v>
      </c>
      <c r="J10" s="45" t="s">
        <v>13</v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>
        <f t="shared" si="1"/>
        <v>0</v>
      </c>
      <c r="V10" s="46">
        <f t="shared" si="2"/>
        <v>0</v>
      </c>
    </row>
    <row r="11" spans="1:1524">
      <c r="B11" s="36"/>
      <c r="C11" s="37"/>
      <c r="D11" s="38"/>
      <c r="E11" s="39"/>
      <c r="F11" s="43"/>
      <c r="G11" s="39"/>
      <c r="H11" s="39"/>
      <c r="I11" s="44">
        <v>713</v>
      </c>
      <c r="J11" s="45" t="s">
        <v>14</v>
      </c>
      <c r="K11" s="46">
        <v>10760000</v>
      </c>
      <c r="L11" s="46">
        <v>14466180</v>
      </c>
      <c r="M11" s="46"/>
      <c r="N11" s="46"/>
      <c r="O11" s="46"/>
      <c r="P11" s="46"/>
      <c r="Q11" s="46"/>
      <c r="R11" s="46"/>
      <c r="S11" s="46"/>
      <c r="T11" s="46"/>
      <c r="U11" s="46">
        <f t="shared" si="1"/>
        <v>10760000</v>
      </c>
      <c r="V11" s="46">
        <f t="shared" si="2"/>
        <v>14466180</v>
      </c>
    </row>
    <row r="12" spans="1:1524">
      <c r="B12" s="36"/>
      <c r="C12" s="37"/>
      <c r="D12" s="38"/>
      <c r="E12" s="39"/>
      <c r="F12" s="43"/>
      <c r="G12" s="39"/>
      <c r="H12" s="39"/>
      <c r="I12" s="44">
        <v>714</v>
      </c>
      <c r="J12" s="45" t="s">
        <v>15</v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>
        <f t="shared" si="1"/>
        <v>0</v>
      </c>
      <c r="V12" s="46">
        <f t="shared" si="2"/>
        <v>0</v>
      </c>
    </row>
    <row r="13" spans="1:1524" ht="25.5">
      <c r="B13" s="36"/>
      <c r="C13" s="37"/>
      <c r="D13" s="38"/>
      <c r="E13" s="39"/>
      <c r="F13" s="43"/>
      <c r="G13" s="39"/>
      <c r="H13" s="39"/>
      <c r="I13" s="44">
        <v>715</v>
      </c>
      <c r="J13" s="45" t="s">
        <v>16</v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>
        <f t="shared" si="1"/>
        <v>0</v>
      </c>
      <c r="V13" s="46">
        <f t="shared" si="2"/>
        <v>0</v>
      </c>
    </row>
    <row r="14" spans="1:1524">
      <c r="B14" s="36"/>
      <c r="C14" s="37"/>
      <c r="D14" s="38"/>
      <c r="E14" s="39"/>
      <c r="F14" s="43"/>
      <c r="G14" s="39"/>
      <c r="H14" s="39"/>
      <c r="I14" s="44">
        <v>716</v>
      </c>
      <c r="J14" s="45" t="s">
        <v>17</v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>
        <f t="shared" si="1"/>
        <v>0</v>
      </c>
      <c r="V14" s="46">
        <f t="shared" si="2"/>
        <v>0</v>
      </c>
    </row>
    <row r="15" spans="1:1524">
      <c r="B15" s="36"/>
      <c r="C15" s="37"/>
      <c r="D15" s="38"/>
      <c r="E15" s="39"/>
      <c r="F15" s="43"/>
      <c r="G15" s="39"/>
      <c r="H15" s="39"/>
      <c r="I15" s="44">
        <v>717</v>
      </c>
      <c r="J15" s="45" t="s">
        <v>18</v>
      </c>
      <c r="K15" s="46">
        <v>33759339</v>
      </c>
      <c r="L15" s="46">
        <v>40380727</v>
      </c>
      <c r="M15" s="46"/>
      <c r="N15" s="46"/>
      <c r="O15" s="46"/>
      <c r="P15" s="46"/>
      <c r="Q15" s="46"/>
      <c r="R15" s="46"/>
      <c r="S15" s="46"/>
      <c r="T15" s="46"/>
      <c r="U15" s="46">
        <f t="shared" si="1"/>
        <v>33759339</v>
      </c>
      <c r="V15" s="46">
        <f t="shared" si="2"/>
        <v>40380727</v>
      </c>
    </row>
    <row r="16" spans="1:1524" ht="25.5">
      <c r="B16" s="36"/>
      <c r="C16" s="37"/>
      <c r="D16" s="38"/>
      <c r="E16" s="39"/>
      <c r="F16" s="43"/>
      <c r="G16" s="39"/>
      <c r="H16" s="39"/>
      <c r="I16" s="44">
        <v>718</v>
      </c>
      <c r="J16" s="45" t="s">
        <v>19</v>
      </c>
      <c r="K16" s="46">
        <v>130000</v>
      </c>
      <c r="L16" s="46"/>
      <c r="M16" s="46"/>
      <c r="N16" s="46"/>
      <c r="O16" s="46"/>
      <c r="P16" s="46"/>
      <c r="Q16" s="46"/>
      <c r="R16" s="46"/>
      <c r="S16" s="46"/>
      <c r="T16" s="46"/>
      <c r="U16" s="46">
        <f t="shared" si="1"/>
        <v>130000</v>
      </c>
      <c r="V16" s="46">
        <f t="shared" si="2"/>
        <v>0</v>
      </c>
    </row>
    <row r="17" spans="2:22">
      <c r="B17" s="36"/>
      <c r="C17" s="37"/>
      <c r="D17" s="38"/>
      <c r="E17" s="39"/>
      <c r="F17" s="43"/>
      <c r="G17" s="39"/>
      <c r="H17" s="39"/>
      <c r="I17" s="44">
        <v>719</v>
      </c>
      <c r="J17" s="45" t="s">
        <v>20</v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>
        <f t="shared" si="1"/>
        <v>0</v>
      </c>
      <c r="V17" s="46">
        <f t="shared" si="2"/>
        <v>0</v>
      </c>
    </row>
    <row r="18" spans="2:22">
      <c r="B18" s="36"/>
      <c r="C18" s="37"/>
      <c r="D18" s="38"/>
      <c r="E18" s="39"/>
      <c r="F18" s="19">
        <v>72</v>
      </c>
      <c r="G18" s="40" t="s">
        <v>21</v>
      </c>
      <c r="H18" s="40"/>
      <c r="I18" s="41"/>
      <c r="J18" s="42"/>
      <c r="K18" s="31">
        <f t="shared" ref="K18:T18" si="4">SUM(K19:K23)</f>
        <v>6350000</v>
      </c>
      <c r="L18" s="31">
        <f t="shared" si="4"/>
        <v>2225484</v>
      </c>
      <c r="M18" s="31">
        <f t="shared" si="4"/>
        <v>0</v>
      </c>
      <c r="N18" s="31">
        <f t="shared" si="4"/>
        <v>0</v>
      </c>
      <c r="O18" s="31">
        <f t="shared" si="4"/>
        <v>11330000</v>
      </c>
      <c r="P18" s="31">
        <f t="shared" si="4"/>
        <v>6198420</v>
      </c>
      <c r="Q18" s="31">
        <f t="shared" si="4"/>
        <v>0</v>
      </c>
      <c r="R18" s="31">
        <f t="shared" si="4"/>
        <v>0</v>
      </c>
      <c r="S18" s="31">
        <f t="shared" si="4"/>
        <v>0</v>
      </c>
      <c r="T18" s="31">
        <f t="shared" si="4"/>
        <v>0</v>
      </c>
      <c r="U18" s="31">
        <f t="shared" si="1"/>
        <v>17680000</v>
      </c>
      <c r="V18" s="31">
        <f t="shared" si="2"/>
        <v>8423904</v>
      </c>
    </row>
    <row r="19" spans="2:22">
      <c r="B19" s="36"/>
      <c r="C19" s="37"/>
      <c r="D19" s="38"/>
      <c r="E19" s="39"/>
      <c r="F19" s="43"/>
      <c r="G19" s="39"/>
      <c r="H19" s="39"/>
      <c r="I19" s="47">
        <v>721</v>
      </c>
      <c r="J19" s="48" t="s">
        <v>22</v>
      </c>
      <c r="K19" s="46"/>
      <c r="L19" s="46"/>
      <c r="M19" s="46"/>
      <c r="N19" s="46"/>
      <c r="O19" s="46"/>
      <c r="P19" s="46">
        <v>2690</v>
      </c>
      <c r="Q19" s="46"/>
      <c r="R19" s="46"/>
      <c r="S19" s="46"/>
      <c r="T19" s="46"/>
      <c r="U19" s="46">
        <f t="shared" si="1"/>
        <v>0</v>
      </c>
      <c r="V19" s="46">
        <f t="shared" si="2"/>
        <v>2690</v>
      </c>
    </row>
    <row r="20" spans="2:22">
      <c r="B20" s="36"/>
      <c r="C20" s="37"/>
      <c r="D20" s="38"/>
      <c r="E20" s="39"/>
      <c r="F20" s="43"/>
      <c r="G20" s="39"/>
      <c r="H20" s="39"/>
      <c r="I20" s="44">
        <v>722</v>
      </c>
      <c r="J20" s="45" t="s">
        <v>23</v>
      </c>
      <c r="K20" s="46">
        <v>1050000</v>
      </c>
      <c r="L20" s="46">
        <v>609125</v>
      </c>
      <c r="M20" s="46"/>
      <c r="N20" s="46"/>
      <c r="O20" s="46"/>
      <c r="P20" s="46">
        <v>1679</v>
      </c>
      <c r="Q20" s="46"/>
      <c r="R20" s="46"/>
      <c r="S20" s="46"/>
      <c r="T20" s="46"/>
      <c r="U20" s="46">
        <f t="shared" si="1"/>
        <v>1050000</v>
      </c>
      <c r="V20" s="46">
        <f t="shared" si="2"/>
        <v>610804</v>
      </c>
    </row>
    <row r="21" spans="2:22">
      <c r="B21" s="36"/>
      <c r="C21" s="37"/>
      <c r="D21" s="38"/>
      <c r="E21" s="39"/>
      <c r="F21" s="43"/>
      <c r="G21" s="39"/>
      <c r="H21" s="39"/>
      <c r="I21" s="47">
        <v>723</v>
      </c>
      <c r="J21" s="48" t="s">
        <v>24</v>
      </c>
      <c r="K21" s="46">
        <v>700000</v>
      </c>
      <c r="L21" s="46">
        <v>239784</v>
      </c>
      <c r="M21" s="46"/>
      <c r="N21" s="46"/>
      <c r="O21" s="46">
        <v>11220000</v>
      </c>
      <c r="P21" s="46">
        <v>6181481</v>
      </c>
      <c r="Q21" s="46"/>
      <c r="R21" s="46"/>
      <c r="S21" s="46"/>
      <c r="T21" s="46"/>
      <c r="U21" s="46">
        <f t="shared" si="1"/>
        <v>11920000</v>
      </c>
      <c r="V21" s="46">
        <f t="shared" si="2"/>
        <v>6421265</v>
      </c>
    </row>
    <row r="22" spans="2:22">
      <c r="B22" s="36"/>
      <c r="C22" s="37"/>
      <c r="D22" s="38"/>
      <c r="E22" s="39"/>
      <c r="F22" s="43"/>
      <c r="G22" s="39"/>
      <c r="H22" s="39"/>
      <c r="I22" s="44">
        <v>724</v>
      </c>
      <c r="J22" s="45" t="s">
        <v>25</v>
      </c>
      <c r="K22" s="46"/>
      <c r="L22" s="46">
        <v>33000</v>
      </c>
      <c r="M22" s="46"/>
      <c r="N22" s="46"/>
      <c r="O22" s="46"/>
      <c r="P22" s="46">
        <v>10070</v>
      </c>
      <c r="Q22" s="46"/>
      <c r="R22" s="46"/>
      <c r="S22" s="46"/>
      <c r="T22" s="46"/>
      <c r="U22" s="46">
        <f t="shared" si="1"/>
        <v>0</v>
      </c>
      <c r="V22" s="46">
        <f t="shared" si="2"/>
        <v>43070</v>
      </c>
    </row>
    <row r="23" spans="2:22">
      <c r="B23" s="36"/>
      <c r="C23" s="37"/>
      <c r="D23" s="38"/>
      <c r="E23" s="39"/>
      <c r="F23" s="43"/>
      <c r="G23" s="39"/>
      <c r="H23" s="39"/>
      <c r="I23" s="44">
        <v>725</v>
      </c>
      <c r="J23" s="45" t="s">
        <v>26</v>
      </c>
      <c r="K23" s="46">
        <v>4600000</v>
      </c>
      <c r="L23" s="46">
        <v>1343575</v>
      </c>
      <c r="M23" s="46"/>
      <c r="N23" s="46"/>
      <c r="O23" s="46">
        <v>110000</v>
      </c>
      <c r="P23" s="46">
        <v>2500</v>
      </c>
      <c r="Q23" s="46"/>
      <c r="R23" s="46"/>
      <c r="S23" s="46"/>
      <c r="T23" s="46"/>
      <c r="U23" s="46">
        <f t="shared" si="1"/>
        <v>4710000</v>
      </c>
      <c r="V23" s="46">
        <f t="shared" si="2"/>
        <v>1346075</v>
      </c>
    </row>
    <row r="24" spans="2:22">
      <c r="B24" s="36"/>
      <c r="C24" s="37"/>
      <c r="D24" s="38"/>
      <c r="E24" s="39"/>
      <c r="F24" s="19">
        <v>73</v>
      </c>
      <c r="G24" s="40" t="s">
        <v>27</v>
      </c>
      <c r="H24" s="40"/>
      <c r="I24" s="41"/>
      <c r="J24" s="42"/>
      <c r="K24" s="31">
        <f t="shared" ref="K24:T24" si="5">SUM(K25:K28)</f>
        <v>44806387</v>
      </c>
      <c r="L24" s="31">
        <f t="shared" si="5"/>
        <v>25071413</v>
      </c>
      <c r="M24" s="31">
        <f t="shared" si="5"/>
        <v>0</v>
      </c>
      <c r="N24" s="31">
        <f t="shared" si="5"/>
        <v>0</v>
      </c>
      <c r="O24" s="31">
        <f t="shared" si="5"/>
        <v>0</v>
      </c>
      <c r="P24" s="31">
        <f t="shared" si="5"/>
        <v>0</v>
      </c>
      <c r="Q24" s="31">
        <f t="shared" si="5"/>
        <v>0</v>
      </c>
      <c r="R24" s="31">
        <f t="shared" si="5"/>
        <v>0</v>
      </c>
      <c r="S24" s="31">
        <f t="shared" si="5"/>
        <v>0</v>
      </c>
      <c r="T24" s="31">
        <f t="shared" si="5"/>
        <v>0</v>
      </c>
      <c r="U24" s="31">
        <f t="shared" si="1"/>
        <v>44806387</v>
      </c>
      <c r="V24" s="31">
        <f t="shared" si="2"/>
        <v>25071413</v>
      </c>
    </row>
    <row r="25" spans="2:22">
      <c r="B25" s="36"/>
      <c r="C25" s="37"/>
      <c r="D25" s="38"/>
      <c r="E25" s="39"/>
      <c r="F25" s="43"/>
      <c r="G25" s="39"/>
      <c r="H25" s="39"/>
      <c r="I25" s="41">
        <v>731</v>
      </c>
      <c r="J25" s="42" t="s">
        <v>28</v>
      </c>
      <c r="K25" s="49">
        <v>6203387</v>
      </c>
      <c r="L25" s="49"/>
      <c r="M25" s="49"/>
      <c r="N25" s="49"/>
      <c r="O25" s="49"/>
      <c r="P25" s="49"/>
      <c r="Q25" s="49"/>
      <c r="R25" s="49"/>
      <c r="S25" s="49"/>
      <c r="T25" s="46"/>
      <c r="U25" s="46">
        <f t="shared" si="1"/>
        <v>6203387</v>
      </c>
      <c r="V25" s="46">
        <f t="shared" si="2"/>
        <v>0</v>
      </c>
    </row>
    <row r="26" spans="2:22">
      <c r="B26" s="36"/>
      <c r="C26" s="37"/>
      <c r="D26" s="38"/>
      <c r="E26" s="39"/>
      <c r="F26" s="43"/>
      <c r="G26" s="39"/>
      <c r="H26" s="39"/>
      <c r="I26" s="47">
        <v>732</v>
      </c>
      <c r="J26" s="48" t="s">
        <v>29</v>
      </c>
      <c r="K26" s="49"/>
      <c r="L26" s="49"/>
      <c r="M26" s="49"/>
      <c r="N26" s="49"/>
      <c r="O26" s="49"/>
      <c r="P26" s="49"/>
      <c r="Q26" s="49"/>
      <c r="R26" s="49"/>
      <c r="S26" s="49"/>
      <c r="T26" s="46"/>
      <c r="U26" s="46">
        <f t="shared" si="1"/>
        <v>0</v>
      </c>
      <c r="V26" s="46">
        <f t="shared" si="2"/>
        <v>0</v>
      </c>
    </row>
    <row r="27" spans="2:22" ht="25.5">
      <c r="B27" s="36"/>
      <c r="C27" s="37"/>
      <c r="D27" s="38"/>
      <c r="E27" s="39"/>
      <c r="F27" s="43"/>
      <c r="G27" s="39"/>
      <c r="H27" s="39"/>
      <c r="I27" s="44">
        <v>733</v>
      </c>
      <c r="J27" s="45" t="s">
        <v>30</v>
      </c>
      <c r="K27" s="49">
        <v>38603000</v>
      </c>
      <c r="L27" s="49">
        <v>25071413</v>
      </c>
      <c r="M27" s="49"/>
      <c r="N27" s="49"/>
      <c r="O27" s="49"/>
      <c r="P27" s="49"/>
      <c r="Q27" s="49"/>
      <c r="R27" s="49"/>
      <c r="S27" s="49"/>
      <c r="T27" s="46"/>
      <c r="U27" s="46">
        <f t="shared" si="1"/>
        <v>38603000</v>
      </c>
      <c r="V27" s="46">
        <f t="shared" si="2"/>
        <v>25071413</v>
      </c>
    </row>
    <row r="28" spans="2:22">
      <c r="B28" s="36"/>
      <c r="C28" s="37"/>
      <c r="D28" s="38"/>
      <c r="E28" s="39"/>
      <c r="F28" s="43"/>
      <c r="G28" s="39"/>
      <c r="H28" s="39"/>
      <c r="I28" s="44">
        <v>734</v>
      </c>
      <c r="J28" s="45" t="s">
        <v>31</v>
      </c>
      <c r="K28" s="49"/>
      <c r="L28" s="49"/>
      <c r="M28" s="49"/>
      <c r="N28" s="49"/>
      <c r="O28" s="49"/>
      <c r="P28" s="49"/>
      <c r="Q28" s="49"/>
      <c r="R28" s="49"/>
      <c r="S28" s="49"/>
      <c r="T28" s="46"/>
      <c r="U28" s="46">
        <f t="shared" si="1"/>
        <v>0</v>
      </c>
      <c r="V28" s="46">
        <f t="shared" si="2"/>
        <v>0</v>
      </c>
    </row>
    <row r="29" spans="2:22">
      <c r="B29" s="36"/>
      <c r="C29" s="37"/>
      <c r="D29" s="38"/>
      <c r="E29" s="39"/>
      <c r="F29" s="19">
        <v>74</v>
      </c>
      <c r="G29" s="40" t="s">
        <v>32</v>
      </c>
      <c r="H29" s="40"/>
      <c r="I29" s="41"/>
      <c r="J29" s="42"/>
      <c r="K29" s="31">
        <f t="shared" ref="K29:P29" si="6">SUM(K30:K32)</f>
        <v>59304274</v>
      </c>
      <c r="L29" s="31">
        <f t="shared" si="6"/>
        <v>52968992</v>
      </c>
      <c r="M29" s="31">
        <f t="shared" si="6"/>
        <v>190462873</v>
      </c>
      <c r="N29" s="31">
        <f t="shared" si="6"/>
        <v>172440191</v>
      </c>
      <c r="O29" s="31">
        <f t="shared" si="6"/>
        <v>0</v>
      </c>
      <c r="P29" s="31">
        <f t="shared" si="6"/>
        <v>0</v>
      </c>
      <c r="Q29" s="31">
        <f>SUM(Q30:Q33)</f>
        <v>5110370</v>
      </c>
      <c r="R29" s="31">
        <f>SUM(R30:R32)</f>
        <v>7519298</v>
      </c>
      <c r="S29" s="31">
        <f>SUM(S30:S32)</f>
        <v>0</v>
      </c>
      <c r="T29" s="31">
        <f>SUM(T30:T32)</f>
        <v>0</v>
      </c>
      <c r="U29" s="31">
        <f t="shared" si="1"/>
        <v>254877517</v>
      </c>
      <c r="V29" s="31">
        <f t="shared" si="2"/>
        <v>232928481</v>
      </c>
    </row>
    <row r="30" spans="2:22">
      <c r="B30" s="36"/>
      <c r="C30" s="37"/>
      <c r="D30" s="38"/>
      <c r="E30" s="39"/>
      <c r="F30" s="43"/>
      <c r="G30" s="39"/>
      <c r="H30" s="39"/>
      <c r="I30" s="47">
        <v>741</v>
      </c>
      <c r="J30" s="48" t="s">
        <v>33</v>
      </c>
      <c r="K30" s="46">
        <v>59304274</v>
      </c>
      <c r="L30" s="46">
        <v>52968992</v>
      </c>
      <c r="M30" s="46">
        <v>190462873</v>
      </c>
      <c r="N30" s="46">
        <v>172440191</v>
      </c>
      <c r="O30" s="46"/>
      <c r="P30" s="46"/>
      <c r="Q30" s="46"/>
      <c r="R30" s="46"/>
      <c r="S30" s="46"/>
      <c r="T30" s="46"/>
      <c r="U30" s="46">
        <f t="shared" si="1"/>
        <v>249767147</v>
      </c>
      <c r="V30" s="46">
        <f t="shared" si="2"/>
        <v>225409183</v>
      </c>
    </row>
    <row r="31" spans="2:22">
      <c r="B31" s="36"/>
      <c r="C31" s="37"/>
      <c r="D31" s="38"/>
      <c r="E31" s="39"/>
      <c r="F31" s="43"/>
      <c r="G31" s="39"/>
      <c r="H31" s="39"/>
      <c r="I31" s="44">
        <v>742</v>
      </c>
      <c r="J31" s="45" t="s">
        <v>34</v>
      </c>
      <c r="K31" s="46"/>
      <c r="L31" s="46"/>
      <c r="M31" s="46"/>
      <c r="N31" s="46"/>
      <c r="O31" s="46"/>
      <c r="P31" s="46"/>
      <c r="Q31" s="46">
        <v>3337024</v>
      </c>
      <c r="R31" s="46">
        <v>7519298</v>
      </c>
      <c r="S31" s="46"/>
      <c r="T31" s="46"/>
      <c r="U31" s="46">
        <f t="shared" si="1"/>
        <v>3337024</v>
      </c>
      <c r="V31" s="46">
        <f t="shared" si="2"/>
        <v>7519298</v>
      </c>
    </row>
    <row r="32" spans="2:22">
      <c r="B32" s="36"/>
      <c r="C32" s="37"/>
      <c r="D32" s="38"/>
      <c r="E32" s="39"/>
      <c r="F32" s="43"/>
      <c r="G32" s="39"/>
      <c r="H32" s="39"/>
      <c r="I32" s="41">
        <v>743</v>
      </c>
      <c r="J32" s="42" t="s">
        <v>35</v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>
        <f t="shared" si="1"/>
        <v>0</v>
      </c>
      <c r="V32" s="46">
        <f t="shared" si="2"/>
        <v>0</v>
      </c>
    </row>
    <row r="33" spans="2:22">
      <c r="B33" s="36"/>
      <c r="C33" s="37"/>
      <c r="D33" s="38"/>
      <c r="E33" s="39"/>
      <c r="F33" s="43"/>
      <c r="G33" s="39"/>
      <c r="H33" s="39"/>
      <c r="I33" s="41">
        <v>744</v>
      </c>
      <c r="J33" s="42" t="s">
        <v>99</v>
      </c>
      <c r="K33" s="46"/>
      <c r="L33" s="46"/>
      <c r="M33" s="46"/>
      <c r="N33" s="46"/>
      <c r="O33" s="46"/>
      <c r="P33" s="46"/>
      <c r="Q33" s="46">
        <v>1773346</v>
      </c>
      <c r="R33" s="46"/>
      <c r="S33" s="46"/>
      <c r="T33" s="46"/>
      <c r="U33" s="46"/>
      <c r="V33" s="46"/>
    </row>
    <row r="34" spans="2:22">
      <c r="B34" s="36"/>
      <c r="C34" s="37"/>
      <c r="D34" s="38"/>
      <c r="E34" s="39"/>
      <c r="F34" s="19">
        <v>75</v>
      </c>
      <c r="G34" s="40" t="s">
        <v>36</v>
      </c>
      <c r="H34" s="40"/>
      <c r="I34" s="41"/>
      <c r="J34" s="42"/>
      <c r="K34" s="31">
        <f t="shared" ref="K34:T34" si="7">SUM(K35:K38)</f>
        <v>0</v>
      </c>
      <c r="L34" s="31">
        <f t="shared" si="7"/>
        <v>0</v>
      </c>
      <c r="M34" s="31">
        <f t="shared" si="7"/>
        <v>0</v>
      </c>
      <c r="N34" s="31">
        <f t="shared" si="7"/>
        <v>0</v>
      </c>
      <c r="O34" s="31">
        <f t="shared" si="7"/>
        <v>0</v>
      </c>
      <c r="P34" s="31">
        <f t="shared" si="7"/>
        <v>0</v>
      </c>
      <c r="Q34" s="31">
        <f t="shared" si="7"/>
        <v>0</v>
      </c>
      <c r="R34" s="31">
        <f t="shared" si="7"/>
        <v>0</v>
      </c>
      <c r="S34" s="31">
        <f t="shared" si="7"/>
        <v>0</v>
      </c>
      <c r="T34" s="31">
        <f t="shared" si="7"/>
        <v>0</v>
      </c>
      <c r="U34" s="31">
        <f t="shared" si="1"/>
        <v>0</v>
      </c>
      <c r="V34" s="31">
        <f t="shared" si="2"/>
        <v>0</v>
      </c>
    </row>
    <row r="35" spans="2:22">
      <c r="B35" s="36"/>
      <c r="C35" s="37"/>
      <c r="D35" s="38"/>
      <c r="E35" s="39"/>
      <c r="F35" s="43"/>
      <c r="G35" s="39"/>
      <c r="H35" s="39"/>
      <c r="I35" s="44">
        <v>751</v>
      </c>
      <c r="J35" s="45" t="s">
        <v>37</v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>
        <f t="shared" si="1"/>
        <v>0</v>
      </c>
      <c r="V35" s="46">
        <f t="shared" si="2"/>
        <v>0</v>
      </c>
    </row>
    <row r="36" spans="2:22">
      <c r="B36" s="36"/>
      <c r="C36" s="37"/>
      <c r="D36" s="38"/>
      <c r="E36" s="39"/>
      <c r="F36" s="43"/>
      <c r="G36" s="39"/>
      <c r="H36" s="39"/>
      <c r="I36" s="44">
        <v>752</v>
      </c>
      <c r="J36" s="45" t="s">
        <v>38</v>
      </c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>
        <f t="shared" si="1"/>
        <v>0</v>
      </c>
      <c r="V36" s="46">
        <f t="shared" si="2"/>
        <v>0</v>
      </c>
    </row>
    <row r="37" spans="2:22">
      <c r="B37" s="36"/>
      <c r="C37" s="37"/>
      <c r="D37" s="38"/>
      <c r="E37" s="39"/>
      <c r="F37" s="43"/>
      <c r="G37" s="39"/>
      <c r="H37" s="39"/>
      <c r="I37" s="47">
        <v>753</v>
      </c>
      <c r="J37" s="48" t="s">
        <v>39</v>
      </c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>
        <f t="shared" si="1"/>
        <v>0</v>
      </c>
      <c r="V37" s="46">
        <f t="shared" si="2"/>
        <v>0</v>
      </c>
    </row>
    <row r="38" spans="2:22">
      <c r="B38" s="36"/>
      <c r="C38" s="37"/>
      <c r="D38" s="38"/>
      <c r="E38" s="39"/>
      <c r="F38" s="43"/>
      <c r="G38" s="39"/>
      <c r="H38" s="39"/>
      <c r="I38" s="44">
        <v>754</v>
      </c>
      <c r="J38" s="45" t="s">
        <v>36</v>
      </c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>
        <f t="shared" si="1"/>
        <v>0</v>
      </c>
      <c r="V38" s="46">
        <f t="shared" si="2"/>
        <v>0</v>
      </c>
    </row>
    <row r="39" spans="2:22">
      <c r="B39" s="36"/>
      <c r="C39" s="37"/>
      <c r="D39" s="38"/>
      <c r="E39" s="39"/>
      <c r="F39" s="19">
        <v>76</v>
      </c>
      <c r="G39" s="40" t="s">
        <v>40</v>
      </c>
      <c r="H39" s="40"/>
      <c r="I39" s="41"/>
      <c r="J39" s="42"/>
      <c r="K39" s="31">
        <f t="shared" ref="K39:T39" si="8">SUM(K40:K42)</f>
        <v>0</v>
      </c>
      <c r="L39" s="31">
        <f t="shared" si="8"/>
        <v>0</v>
      </c>
      <c r="M39" s="31">
        <f t="shared" si="8"/>
        <v>0</v>
      </c>
      <c r="N39" s="31">
        <f t="shared" si="8"/>
        <v>0</v>
      </c>
      <c r="O39" s="31">
        <f t="shared" si="8"/>
        <v>0</v>
      </c>
      <c r="P39" s="31">
        <f t="shared" si="8"/>
        <v>0</v>
      </c>
      <c r="Q39" s="31">
        <f t="shared" si="8"/>
        <v>0</v>
      </c>
      <c r="R39" s="31">
        <f t="shared" si="8"/>
        <v>0</v>
      </c>
      <c r="S39" s="31">
        <f t="shared" si="8"/>
        <v>0</v>
      </c>
      <c r="T39" s="31">
        <f t="shared" si="8"/>
        <v>0</v>
      </c>
      <c r="U39" s="31">
        <f t="shared" si="1"/>
        <v>0</v>
      </c>
      <c r="V39" s="31">
        <f t="shared" si="2"/>
        <v>0</v>
      </c>
    </row>
    <row r="40" spans="2:22">
      <c r="B40" s="36"/>
      <c r="C40" s="37"/>
      <c r="D40" s="38"/>
      <c r="E40" s="39"/>
      <c r="F40" s="43"/>
      <c r="G40" s="39"/>
      <c r="H40" s="39"/>
      <c r="I40" s="50">
        <v>761</v>
      </c>
      <c r="J40" s="51" t="s">
        <v>41</v>
      </c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>
        <f t="shared" si="1"/>
        <v>0</v>
      </c>
      <c r="V40" s="46">
        <f t="shared" si="2"/>
        <v>0</v>
      </c>
    </row>
    <row r="41" spans="2:22">
      <c r="B41" s="36"/>
      <c r="C41" s="37"/>
      <c r="D41" s="38"/>
      <c r="E41" s="39"/>
      <c r="F41" s="43"/>
      <c r="G41" s="39"/>
      <c r="H41" s="39"/>
      <c r="I41" s="44">
        <v>762</v>
      </c>
      <c r="J41" s="45" t="s">
        <v>42</v>
      </c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>
        <f t="shared" si="1"/>
        <v>0</v>
      </c>
      <c r="V41" s="46">
        <f t="shared" si="2"/>
        <v>0</v>
      </c>
    </row>
    <row r="42" spans="2:22">
      <c r="B42" s="36"/>
      <c r="C42" s="37"/>
      <c r="D42" s="38"/>
      <c r="E42" s="39"/>
      <c r="F42" s="43"/>
      <c r="G42" s="39"/>
      <c r="H42" s="39"/>
      <c r="I42" s="41">
        <v>769</v>
      </c>
      <c r="J42" s="42" t="s">
        <v>43</v>
      </c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>
        <f t="shared" si="1"/>
        <v>0</v>
      </c>
      <c r="V42" s="46">
        <f t="shared" si="2"/>
        <v>0</v>
      </c>
    </row>
    <row r="43" spans="2:22">
      <c r="B43" s="36"/>
      <c r="C43" s="37"/>
      <c r="D43" s="38"/>
      <c r="E43" s="39"/>
      <c r="F43" s="19">
        <v>77</v>
      </c>
      <c r="G43" s="40" t="s">
        <v>44</v>
      </c>
      <c r="H43" s="40"/>
      <c r="I43" s="41"/>
      <c r="J43" s="42"/>
      <c r="K43" s="31">
        <f t="shared" ref="K43:T43" si="9">SUM(K44)</f>
        <v>0</v>
      </c>
      <c r="L43" s="31">
        <f t="shared" si="9"/>
        <v>0</v>
      </c>
      <c r="M43" s="31">
        <f t="shared" si="9"/>
        <v>0</v>
      </c>
      <c r="N43" s="31">
        <f t="shared" si="9"/>
        <v>0</v>
      </c>
      <c r="O43" s="31">
        <f t="shared" si="9"/>
        <v>0</v>
      </c>
      <c r="P43" s="31">
        <f t="shared" si="9"/>
        <v>0</v>
      </c>
      <c r="Q43" s="31">
        <f t="shared" si="9"/>
        <v>0</v>
      </c>
      <c r="R43" s="31">
        <f t="shared" si="9"/>
        <v>0</v>
      </c>
      <c r="S43" s="31">
        <f t="shared" si="9"/>
        <v>0</v>
      </c>
      <c r="T43" s="31">
        <f t="shared" si="9"/>
        <v>0</v>
      </c>
      <c r="U43" s="31">
        <f t="shared" si="1"/>
        <v>0</v>
      </c>
      <c r="V43" s="31">
        <f t="shared" si="2"/>
        <v>0</v>
      </c>
    </row>
    <row r="44" spans="2:22">
      <c r="B44" s="36"/>
      <c r="C44" s="37"/>
      <c r="D44" s="38"/>
      <c r="E44" s="39"/>
      <c r="F44" s="43"/>
      <c r="G44" s="39"/>
      <c r="H44" s="39"/>
      <c r="I44" s="44">
        <v>771</v>
      </c>
      <c r="J44" s="45" t="s">
        <v>44</v>
      </c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>
        <f t="shared" si="1"/>
        <v>0</v>
      </c>
      <c r="V44" s="46">
        <f t="shared" si="2"/>
        <v>0</v>
      </c>
    </row>
    <row r="45" spans="2:22">
      <c r="B45" s="36"/>
      <c r="C45" s="37"/>
      <c r="D45" s="38"/>
      <c r="E45" s="39"/>
      <c r="F45" s="19">
        <v>78</v>
      </c>
      <c r="G45" s="40" t="s">
        <v>45</v>
      </c>
      <c r="H45" s="40"/>
      <c r="I45" s="41"/>
      <c r="J45" s="42"/>
      <c r="K45" s="31">
        <f t="shared" ref="K45:T45" si="10">SUM(K46)</f>
        <v>0</v>
      </c>
      <c r="L45" s="31">
        <f t="shared" si="10"/>
        <v>0</v>
      </c>
      <c r="M45" s="31">
        <f t="shared" si="10"/>
        <v>0</v>
      </c>
      <c r="N45" s="31">
        <f t="shared" si="10"/>
        <v>0</v>
      </c>
      <c r="O45" s="31">
        <f t="shared" si="10"/>
        <v>0</v>
      </c>
      <c r="P45" s="31">
        <f t="shared" si="10"/>
        <v>0</v>
      </c>
      <c r="Q45" s="31">
        <f t="shared" si="10"/>
        <v>0</v>
      </c>
      <c r="R45" s="31">
        <f t="shared" si="10"/>
        <v>0</v>
      </c>
      <c r="S45" s="31">
        <f t="shared" si="10"/>
        <v>0</v>
      </c>
      <c r="T45" s="31">
        <f t="shared" si="10"/>
        <v>0</v>
      </c>
      <c r="U45" s="31">
        <f t="shared" si="1"/>
        <v>0</v>
      </c>
      <c r="V45" s="31">
        <f t="shared" si="2"/>
        <v>0</v>
      </c>
    </row>
    <row r="46" spans="2:22">
      <c r="B46" s="52"/>
      <c r="C46" s="53"/>
      <c r="D46" s="17"/>
      <c r="E46" s="40"/>
      <c r="F46" s="19"/>
      <c r="G46" s="40"/>
      <c r="H46" s="40"/>
      <c r="I46" s="44">
        <v>781</v>
      </c>
      <c r="J46" s="45" t="s">
        <v>46</v>
      </c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>
        <f t="shared" si="1"/>
        <v>0</v>
      </c>
      <c r="V46" s="46">
        <f t="shared" si="2"/>
        <v>0</v>
      </c>
    </row>
    <row r="47" spans="2:22">
      <c r="B47" s="54"/>
      <c r="C47" s="55"/>
      <c r="D47" s="3"/>
      <c r="E47" s="56"/>
      <c r="F47" s="57"/>
      <c r="G47" s="56"/>
      <c r="H47" s="56"/>
      <c r="I47" s="58"/>
      <c r="J47" s="59"/>
      <c r="K47" s="60"/>
      <c r="L47" s="60"/>
      <c r="M47" s="61"/>
      <c r="N47" s="62"/>
      <c r="O47" s="62"/>
      <c r="P47" s="62"/>
      <c r="Q47" s="62"/>
      <c r="R47" s="62"/>
      <c r="S47" s="62"/>
      <c r="T47" s="62"/>
      <c r="U47" s="62"/>
      <c r="V47" s="62"/>
    </row>
    <row r="48" spans="2:22">
      <c r="B48" s="54"/>
      <c r="C48" s="55"/>
      <c r="D48" s="3"/>
      <c r="E48" s="56"/>
      <c r="F48" s="57"/>
      <c r="G48" s="56"/>
      <c r="H48" s="56"/>
      <c r="I48" s="58"/>
      <c r="J48" s="59"/>
      <c r="K48" s="60"/>
      <c r="L48" s="60"/>
      <c r="M48" s="61"/>
      <c r="N48" s="62"/>
      <c r="O48" s="62"/>
      <c r="P48" s="62"/>
      <c r="Q48" s="62"/>
      <c r="R48" s="62"/>
      <c r="S48" s="62"/>
      <c r="T48" s="62"/>
      <c r="U48" s="62"/>
      <c r="V48" s="62"/>
    </row>
    <row r="49" spans="2:22">
      <c r="B49" s="54"/>
      <c r="C49" s="55"/>
      <c r="D49" s="3"/>
      <c r="E49" s="56"/>
      <c r="F49" s="57"/>
      <c r="G49" s="56"/>
      <c r="H49" s="56"/>
      <c r="I49" s="58"/>
      <c r="J49" s="59"/>
      <c r="K49" s="60"/>
      <c r="L49" s="60"/>
      <c r="M49" s="61"/>
      <c r="N49" s="62"/>
      <c r="O49" s="62"/>
      <c r="P49" s="62"/>
      <c r="Q49" s="62"/>
      <c r="R49" s="62"/>
      <c r="S49" s="62"/>
      <c r="T49" s="62"/>
      <c r="U49" s="62"/>
      <c r="V49" s="62"/>
    </row>
    <row r="50" spans="2:22">
      <c r="B50" s="54"/>
      <c r="C50" s="55"/>
      <c r="D50" s="3"/>
      <c r="E50" s="56"/>
      <c r="F50" s="57"/>
      <c r="G50" s="56"/>
      <c r="H50" s="56"/>
      <c r="I50" s="58"/>
      <c r="J50" s="59"/>
      <c r="K50" s="60"/>
      <c r="L50" s="60"/>
      <c r="M50" s="61"/>
      <c r="N50" s="62"/>
      <c r="O50" s="62"/>
      <c r="P50" s="62"/>
      <c r="Q50" s="62"/>
      <c r="R50" s="62"/>
      <c r="S50" s="62"/>
      <c r="T50" s="62"/>
      <c r="U50" s="62"/>
      <c r="V50" s="62"/>
    </row>
    <row r="51" spans="2:22">
      <c r="B51" s="54"/>
      <c r="C51" s="55"/>
      <c r="D51" s="3"/>
      <c r="E51" s="56"/>
      <c r="F51" s="57"/>
      <c r="G51" s="56"/>
      <c r="H51" s="56"/>
      <c r="I51" s="58"/>
      <c r="J51" s="59"/>
      <c r="K51" s="60"/>
      <c r="L51" s="60"/>
      <c r="M51" s="61"/>
      <c r="N51" s="62"/>
      <c r="O51" s="62"/>
      <c r="P51" s="62"/>
      <c r="Q51" s="62"/>
      <c r="R51" s="62"/>
      <c r="S51" s="62"/>
      <c r="T51" s="62"/>
      <c r="U51" s="62"/>
      <c r="V51" s="62"/>
    </row>
    <row r="52" spans="2:22">
      <c r="B52" s="54"/>
      <c r="C52" s="55"/>
      <c r="D52" s="3"/>
      <c r="E52" s="56"/>
      <c r="F52" s="57"/>
      <c r="G52" s="56"/>
      <c r="H52" s="56"/>
      <c r="I52" s="58"/>
      <c r="J52" s="59"/>
      <c r="K52" s="60"/>
      <c r="L52" s="60"/>
      <c r="M52" s="61"/>
      <c r="N52" s="62"/>
      <c r="O52" s="62"/>
      <c r="P52" s="62"/>
      <c r="Q52" s="62"/>
      <c r="R52" s="62"/>
      <c r="S52" s="62"/>
      <c r="T52" s="62"/>
      <c r="U52" s="62"/>
      <c r="V52" s="62"/>
    </row>
    <row r="53" spans="2:22">
      <c r="B53" s="54"/>
      <c r="C53" s="55"/>
      <c r="D53" s="3"/>
      <c r="E53" s="56"/>
      <c r="F53" s="57"/>
      <c r="G53" s="56"/>
      <c r="H53" s="56"/>
      <c r="I53" s="58"/>
      <c r="J53" s="59"/>
      <c r="K53" s="60"/>
      <c r="L53" s="60"/>
      <c r="M53" s="61"/>
      <c r="N53" s="62"/>
      <c r="O53" s="62"/>
      <c r="P53" s="62"/>
      <c r="Q53" s="62"/>
      <c r="R53" s="62"/>
      <c r="S53" s="62"/>
      <c r="T53" s="62"/>
      <c r="U53" s="62"/>
      <c r="V53" s="62"/>
    </row>
    <row r="54" spans="2:22">
      <c r="B54" s="54"/>
      <c r="C54" s="55"/>
      <c r="D54" s="3"/>
      <c r="E54" s="56"/>
      <c r="F54" s="57"/>
      <c r="G54" s="56"/>
      <c r="H54" s="56"/>
      <c r="I54" s="58"/>
      <c r="J54" s="59"/>
      <c r="K54" s="60"/>
      <c r="L54" s="60"/>
      <c r="M54" s="61"/>
      <c r="N54" s="62"/>
      <c r="O54" s="62"/>
      <c r="P54" s="62"/>
      <c r="Q54" s="62"/>
      <c r="R54" s="62"/>
      <c r="S54" s="62"/>
      <c r="T54" s="62"/>
      <c r="U54" s="62"/>
      <c r="V54" s="62"/>
    </row>
    <row r="55" spans="2:22">
      <c r="B55" s="54"/>
      <c r="C55" s="55"/>
      <c r="D55" s="3"/>
      <c r="E55" s="56"/>
      <c r="F55" s="57"/>
      <c r="G55" s="56"/>
      <c r="H55" s="56"/>
      <c r="I55" s="58"/>
      <c r="J55" s="59"/>
      <c r="K55" s="60"/>
      <c r="L55" s="60"/>
      <c r="M55" s="61"/>
      <c r="N55" s="62"/>
      <c r="O55" s="62"/>
      <c r="P55" s="62"/>
      <c r="Q55" s="62"/>
      <c r="R55" s="62"/>
      <c r="S55" s="62"/>
      <c r="T55" s="62"/>
      <c r="U55" s="62"/>
      <c r="V55" s="62"/>
    </row>
    <row r="56" spans="2:22">
      <c r="B56" s="54"/>
      <c r="C56" s="55"/>
      <c r="D56" s="3"/>
      <c r="E56" s="56"/>
      <c r="F56" s="57"/>
      <c r="G56" s="56"/>
      <c r="H56" s="56"/>
      <c r="I56" s="58"/>
      <c r="J56" s="59"/>
      <c r="K56" s="60"/>
      <c r="L56" s="60"/>
      <c r="M56" s="61"/>
      <c r="N56" s="62"/>
      <c r="O56" s="62"/>
      <c r="P56" s="62"/>
      <c r="Q56" s="62"/>
      <c r="R56" s="62"/>
      <c r="S56" s="62"/>
      <c r="T56" s="62"/>
      <c r="U56" s="62"/>
      <c r="V56" s="62"/>
    </row>
    <row r="57" spans="2:22" ht="4.5" customHeight="1">
      <c r="B57" s="54"/>
      <c r="C57" s="55"/>
      <c r="D57" s="3"/>
      <c r="E57" s="56"/>
      <c r="F57" s="57"/>
      <c r="G57" s="56"/>
      <c r="H57" s="56"/>
      <c r="I57" s="58"/>
      <c r="J57" s="59"/>
      <c r="K57" s="60"/>
      <c r="L57" s="60"/>
      <c r="M57" s="61"/>
      <c r="N57" s="62"/>
      <c r="O57" s="62"/>
      <c r="P57" s="62"/>
      <c r="Q57" s="62"/>
      <c r="R57" s="62"/>
      <c r="S57" s="62"/>
      <c r="T57" s="62"/>
      <c r="U57" s="62"/>
      <c r="V57" s="62"/>
    </row>
    <row r="58" spans="2:22" s="6" customFormat="1" ht="22.5" customHeight="1">
      <c r="B58" s="8"/>
      <c r="C58" s="9" t="s">
        <v>103</v>
      </c>
      <c r="D58" s="10"/>
      <c r="E58" s="11"/>
      <c r="F58" s="12"/>
      <c r="G58" s="11"/>
      <c r="H58" s="11"/>
      <c r="I58" s="13"/>
      <c r="J58" s="14"/>
      <c r="K58" s="75" t="s">
        <v>1</v>
      </c>
      <c r="L58" s="75"/>
      <c r="M58" s="75" t="s">
        <v>2</v>
      </c>
      <c r="N58" s="75"/>
      <c r="O58" s="77" t="s">
        <v>3</v>
      </c>
      <c r="P58" s="77"/>
      <c r="Q58" s="75" t="s">
        <v>4</v>
      </c>
      <c r="R58" s="75"/>
      <c r="S58" s="75" t="s">
        <v>5</v>
      </c>
      <c r="T58" s="75"/>
      <c r="U58" s="75" t="s">
        <v>6</v>
      </c>
      <c r="V58" s="75"/>
    </row>
    <row r="59" spans="2:22" s="65" customFormat="1" ht="14.1" customHeight="1">
      <c r="B59" s="15"/>
      <c r="C59" s="16" t="s">
        <v>104</v>
      </c>
      <c r="D59" s="17"/>
      <c r="E59" s="18"/>
      <c r="F59" s="19"/>
      <c r="G59" s="18"/>
      <c r="H59" s="18"/>
      <c r="I59" s="20"/>
      <c r="J59" s="21"/>
      <c r="K59" s="22" t="s">
        <v>7</v>
      </c>
      <c r="L59" s="23" t="s">
        <v>8</v>
      </c>
      <c r="M59" s="22" t="s">
        <v>7</v>
      </c>
      <c r="N59" s="23" t="s">
        <v>8</v>
      </c>
      <c r="O59" s="22" t="s">
        <v>7</v>
      </c>
      <c r="P59" s="23" t="s">
        <v>8</v>
      </c>
      <c r="Q59" s="22" t="s">
        <v>7</v>
      </c>
      <c r="R59" s="23" t="s">
        <v>8</v>
      </c>
      <c r="S59" s="22" t="s">
        <v>7</v>
      </c>
      <c r="T59" s="23" t="s">
        <v>8</v>
      </c>
      <c r="U59" s="22" t="s">
        <v>7</v>
      </c>
      <c r="V59" s="23" t="s">
        <v>8</v>
      </c>
    </row>
    <row r="60" spans="2:22">
      <c r="B60" s="34"/>
      <c r="C60" s="35"/>
      <c r="D60" s="78">
        <v>4</v>
      </c>
      <c r="E60" s="78"/>
      <c r="F60" s="79" t="s">
        <v>47</v>
      </c>
      <c r="G60" s="79"/>
      <c r="H60" s="79"/>
      <c r="I60" s="79"/>
      <c r="J60" s="79"/>
      <c r="K60" s="32">
        <f t="shared" ref="K60:T60" si="11">SUM(K61+K65+K69+K77+K81+K86+K90+K95+K100+K111)</f>
        <v>158400000</v>
      </c>
      <c r="L60" s="32">
        <f t="shared" si="11"/>
        <v>139142520</v>
      </c>
      <c r="M60" s="32">
        <f t="shared" si="11"/>
        <v>190462873</v>
      </c>
      <c r="N60" s="32">
        <f t="shared" si="11"/>
        <v>172440191</v>
      </c>
      <c r="O60" s="32">
        <f t="shared" si="11"/>
        <v>11330000</v>
      </c>
      <c r="P60" s="32">
        <f t="shared" si="11"/>
        <v>5903409</v>
      </c>
      <c r="Q60" s="32">
        <f t="shared" si="11"/>
        <v>5110370</v>
      </c>
      <c r="R60" s="32">
        <f t="shared" si="11"/>
        <v>3605238</v>
      </c>
      <c r="S60" s="32">
        <f t="shared" si="11"/>
        <v>0</v>
      </c>
      <c r="T60" s="32">
        <f t="shared" si="11"/>
        <v>0</v>
      </c>
      <c r="U60" s="32">
        <f t="shared" ref="U60:U92" si="12">SUM(K60+M60+O60+Q60+S60)</f>
        <v>365303243</v>
      </c>
      <c r="V60" s="32">
        <f t="shared" ref="V60:V92" si="13">SUM(L60+N60+P60+R60+T60)</f>
        <v>321091358</v>
      </c>
    </row>
    <row r="61" spans="2:22">
      <c r="B61" s="36"/>
      <c r="C61" s="37"/>
      <c r="D61" s="38"/>
      <c r="E61" s="39"/>
      <c r="F61" s="19">
        <v>40</v>
      </c>
      <c r="G61" s="40" t="s">
        <v>48</v>
      </c>
      <c r="H61" s="40"/>
      <c r="I61" s="20"/>
      <c r="J61" s="42"/>
      <c r="K61" s="31">
        <f t="shared" ref="K61:T61" si="14">SUM(K62:K64)</f>
        <v>33070020</v>
      </c>
      <c r="L61" s="31">
        <f t="shared" si="14"/>
        <v>27647644</v>
      </c>
      <c r="M61" s="31">
        <f t="shared" si="14"/>
        <v>134491823</v>
      </c>
      <c r="N61" s="31">
        <f t="shared" si="14"/>
        <v>130895841</v>
      </c>
      <c r="O61" s="31">
        <f t="shared" si="14"/>
        <v>0</v>
      </c>
      <c r="P61" s="31">
        <f t="shared" si="14"/>
        <v>0</v>
      </c>
      <c r="Q61" s="31">
        <f t="shared" si="14"/>
        <v>0</v>
      </c>
      <c r="R61" s="31">
        <f t="shared" si="14"/>
        <v>0</v>
      </c>
      <c r="S61" s="31">
        <f t="shared" si="14"/>
        <v>0</v>
      </c>
      <c r="T61" s="31">
        <f t="shared" si="14"/>
        <v>0</v>
      </c>
      <c r="U61" s="31">
        <f t="shared" si="12"/>
        <v>167561843</v>
      </c>
      <c r="V61" s="31">
        <f t="shared" si="13"/>
        <v>158543485</v>
      </c>
    </row>
    <row r="62" spans="2:22">
      <c r="B62" s="36"/>
      <c r="C62" s="37"/>
      <c r="D62" s="38"/>
      <c r="E62" s="39"/>
      <c r="F62" s="43"/>
      <c r="G62" s="39"/>
      <c r="H62" s="39"/>
      <c r="I62" s="66">
        <v>401</v>
      </c>
      <c r="J62" s="45" t="s">
        <v>49</v>
      </c>
      <c r="K62" s="46">
        <v>20343000</v>
      </c>
      <c r="L62" s="46">
        <v>17484147</v>
      </c>
      <c r="M62" s="46">
        <v>96476157</v>
      </c>
      <c r="N62" s="46">
        <v>93973613</v>
      </c>
      <c r="O62" s="46"/>
      <c r="P62" s="46"/>
      <c r="Q62" s="46"/>
      <c r="R62" s="46"/>
      <c r="S62" s="46"/>
      <c r="T62" s="46"/>
      <c r="U62" s="46">
        <f t="shared" si="12"/>
        <v>116819157</v>
      </c>
      <c r="V62" s="46">
        <f t="shared" si="13"/>
        <v>111457760</v>
      </c>
    </row>
    <row r="63" spans="2:22" ht="25.5">
      <c r="B63" s="36"/>
      <c r="C63" s="37"/>
      <c r="D63" s="38"/>
      <c r="E63" s="39"/>
      <c r="F63" s="43"/>
      <c r="G63" s="39"/>
      <c r="H63" s="39"/>
      <c r="I63" s="66">
        <v>402</v>
      </c>
      <c r="J63" s="45" t="s">
        <v>50</v>
      </c>
      <c r="K63" s="46">
        <v>8827000</v>
      </c>
      <c r="L63" s="46">
        <v>6834556</v>
      </c>
      <c r="M63" s="46">
        <v>37865663</v>
      </c>
      <c r="N63" s="46">
        <v>36772225</v>
      </c>
      <c r="O63" s="46"/>
      <c r="P63" s="46"/>
      <c r="Q63" s="46"/>
      <c r="R63" s="46"/>
      <c r="S63" s="46"/>
      <c r="T63" s="46"/>
      <c r="U63" s="46">
        <f t="shared" si="12"/>
        <v>46692663</v>
      </c>
      <c r="V63" s="46">
        <f t="shared" si="13"/>
        <v>43606781</v>
      </c>
    </row>
    <row r="64" spans="2:22">
      <c r="B64" s="36"/>
      <c r="C64" s="37"/>
      <c r="D64" s="38"/>
      <c r="E64" s="39"/>
      <c r="F64" s="43"/>
      <c r="G64" s="39"/>
      <c r="H64" s="39"/>
      <c r="I64" s="66">
        <v>404</v>
      </c>
      <c r="J64" s="45" t="s">
        <v>97</v>
      </c>
      <c r="K64" s="46">
        <v>3900020</v>
      </c>
      <c r="L64" s="46">
        <v>3328941</v>
      </c>
      <c r="M64" s="46">
        <v>150003</v>
      </c>
      <c r="N64" s="46">
        <v>150003</v>
      </c>
      <c r="O64" s="46"/>
      <c r="P64" s="46"/>
      <c r="Q64" s="46"/>
      <c r="R64" s="46"/>
      <c r="S64" s="46"/>
      <c r="T64" s="46"/>
      <c r="U64" s="46">
        <f t="shared" si="12"/>
        <v>4050023</v>
      </c>
      <c r="V64" s="46">
        <f t="shared" si="13"/>
        <v>3478944</v>
      </c>
    </row>
    <row r="65" spans="2:22">
      <c r="B65" s="36"/>
      <c r="C65" s="37"/>
      <c r="D65" s="38"/>
      <c r="E65" s="39"/>
      <c r="F65" s="19">
        <v>41</v>
      </c>
      <c r="G65" s="40" t="s">
        <v>51</v>
      </c>
      <c r="H65" s="40"/>
      <c r="I65" s="20"/>
      <c r="J65" s="42"/>
      <c r="K65" s="31">
        <f t="shared" ref="K65:T65" si="15">SUM(K66:K68)</f>
        <v>100000</v>
      </c>
      <c r="L65" s="31">
        <f t="shared" si="15"/>
        <v>45000</v>
      </c>
      <c r="M65" s="31">
        <f t="shared" si="15"/>
        <v>0</v>
      </c>
      <c r="N65" s="31">
        <f t="shared" si="15"/>
        <v>0</v>
      </c>
      <c r="O65" s="31">
        <f t="shared" si="15"/>
        <v>0</v>
      </c>
      <c r="P65" s="31">
        <f t="shared" si="15"/>
        <v>0</v>
      </c>
      <c r="Q65" s="31">
        <f t="shared" si="15"/>
        <v>0</v>
      </c>
      <c r="R65" s="31">
        <f t="shared" si="15"/>
        <v>0</v>
      </c>
      <c r="S65" s="31">
        <f t="shared" si="15"/>
        <v>0</v>
      </c>
      <c r="T65" s="31">
        <f t="shared" si="15"/>
        <v>0</v>
      </c>
      <c r="U65" s="31">
        <f t="shared" si="12"/>
        <v>100000</v>
      </c>
      <c r="V65" s="31">
        <f t="shared" si="13"/>
        <v>45000</v>
      </c>
    </row>
    <row r="66" spans="2:22">
      <c r="B66" s="36"/>
      <c r="C66" s="37"/>
      <c r="D66" s="38"/>
      <c r="E66" s="39"/>
      <c r="F66" s="43"/>
      <c r="G66" s="39"/>
      <c r="H66" s="39"/>
      <c r="I66" s="66">
        <v>411</v>
      </c>
      <c r="J66" s="45" t="s">
        <v>52</v>
      </c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>
        <f t="shared" si="12"/>
        <v>0</v>
      </c>
      <c r="V66" s="46">
        <f t="shared" si="13"/>
        <v>0</v>
      </c>
    </row>
    <row r="67" spans="2:22">
      <c r="B67" s="36"/>
      <c r="C67" s="37"/>
      <c r="D67" s="38"/>
      <c r="E67" s="39"/>
      <c r="F67" s="43"/>
      <c r="G67" s="39"/>
      <c r="H67" s="39"/>
      <c r="I67" s="66">
        <v>412</v>
      </c>
      <c r="J67" s="45" t="s">
        <v>53</v>
      </c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>
        <f t="shared" si="12"/>
        <v>0</v>
      </c>
      <c r="V67" s="46">
        <f t="shared" si="13"/>
        <v>0</v>
      </c>
    </row>
    <row r="68" spans="2:22">
      <c r="B68" s="36"/>
      <c r="C68" s="37"/>
      <c r="D68" s="38"/>
      <c r="E68" s="39"/>
      <c r="F68" s="43"/>
      <c r="G68" s="39"/>
      <c r="H68" s="39"/>
      <c r="I68" s="66">
        <v>413</v>
      </c>
      <c r="J68" s="45" t="s">
        <v>54</v>
      </c>
      <c r="K68" s="46">
        <v>100000</v>
      </c>
      <c r="L68" s="46">
        <v>45000</v>
      </c>
      <c r="M68" s="46"/>
      <c r="N68" s="46"/>
      <c r="O68" s="46"/>
      <c r="P68" s="46"/>
      <c r="Q68" s="46"/>
      <c r="R68" s="46"/>
      <c r="S68" s="46"/>
      <c r="T68" s="46"/>
      <c r="U68" s="46">
        <f t="shared" si="12"/>
        <v>100000</v>
      </c>
      <c r="V68" s="46">
        <f t="shared" si="13"/>
        <v>45000</v>
      </c>
    </row>
    <row r="69" spans="2:22">
      <c r="B69" s="36"/>
      <c r="C69" s="37"/>
      <c r="D69" s="38"/>
      <c r="E69" s="39"/>
      <c r="F69" s="19">
        <v>42</v>
      </c>
      <c r="G69" s="40" t="s">
        <v>55</v>
      </c>
      <c r="H69" s="40"/>
      <c r="I69" s="20"/>
      <c r="J69" s="42"/>
      <c r="K69" s="31">
        <f>SUM(K70:K76)</f>
        <v>54254088</v>
      </c>
      <c r="L69" s="31">
        <f>SUM(L70:L76)</f>
        <v>48264933</v>
      </c>
      <c r="M69" s="31">
        <f t="shared" ref="M69:T69" si="16">SUM(M70:M75)</f>
        <v>51266050</v>
      </c>
      <c r="N69" s="31">
        <f t="shared" si="16"/>
        <v>38098997</v>
      </c>
      <c r="O69" s="31">
        <f t="shared" si="16"/>
        <v>10700000</v>
      </c>
      <c r="P69" s="31">
        <f t="shared" si="16"/>
        <v>5888409</v>
      </c>
      <c r="Q69" s="31">
        <f t="shared" si="16"/>
        <v>5110370</v>
      </c>
      <c r="R69" s="31">
        <f t="shared" si="16"/>
        <v>3605238</v>
      </c>
      <c r="S69" s="31">
        <f t="shared" si="16"/>
        <v>0</v>
      </c>
      <c r="T69" s="31">
        <f t="shared" si="16"/>
        <v>0</v>
      </c>
      <c r="U69" s="31">
        <f t="shared" si="12"/>
        <v>121330508</v>
      </c>
      <c r="V69" s="31">
        <f t="shared" si="13"/>
        <v>95857577</v>
      </c>
    </row>
    <row r="70" spans="2:22">
      <c r="B70" s="36"/>
      <c r="C70" s="37"/>
      <c r="D70" s="38"/>
      <c r="E70" s="39"/>
      <c r="F70" s="43"/>
      <c r="G70" s="39"/>
      <c r="H70" s="39"/>
      <c r="I70" s="66">
        <v>420</v>
      </c>
      <c r="J70" s="45" t="s">
        <v>56</v>
      </c>
      <c r="K70" s="46">
        <v>160000</v>
      </c>
      <c r="L70" s="46">
        <v>64400</v>
      </c>
      <c r="M70" s="46">
        <v>40000</v>
      </c>
      <c r="N70" s="46">
        <v>0</v>
      </c>
      <c r="O70" s="46">
        <v>130000</v>
      </c>
      <c r="P70" s="46">
        <v>44300</v>
      </c>
      <c r="Q70" s="46">
        <v>2735524</v>
      </c>
      <c r="R70" s="46">
        <v>2409955</v>
      </c>
      <c r="S70" s="46"/>
      <c r="T70" s="46"/>
      <c r="U70" s="46">
        <f t="shared" si="12"/>
        <v>3065524</v>
      </c>
      <c r="V70" s="46">
        <f t="shared" si="13"/>
        <v>2518655</v>
      </c>
    </row>
    <row r="71" spans="2:22" ht="25.5">
      <c r="B71" s="36"/>
      <c r="C71" s="37"/>
      <c r="D71" s="38"/>
      <c r="E71" s="39"/>
      <c r="F71" s="43"/>
      <c r="G71" s="39"/>
      <c r="H71" s="39"/>
      <c r="I71" s="66">
        <v>421</v>
      </c>
      <c r="J71" s="45" t="s">
        <v>57</v>
      </c>
      <c r="K71" s="46">
        <v>32001108</v>
      </c>
      <c r="L71" s="46">
        <v>29968204</v>
      </c>
      <c r="M71" s="46">
        <v>17847997</v>
      </c>
      <c r="N71" s="46">
        <v>15885526</v>
      </c>
      <c r="O71" s="46">
        <v>1910000</v>
      </c>
      <c r="P71" s="46">
        <v>402110</v>
      </c>
      <c r="Q71" s="46">
        <v>487770</v>
      </c>
      <c r="R71" s="46">
        <v>223507</v>
      </c>
      <c r="S71" s="46"/>
      <c r="T71" s="46"/>
      <c r="U71" s="46">
        <f t="shared" si="12"/>
        <v>52246875</v>
      </c>
      <c r="V71" s="46">
        <f t="shared" si="13"/>
        <v>46479347</v>
      </c>
    </row>
    <row r="72" spans="2:22" ht="25.5">
      <c r="B72" s="36"/>
      <c r="C72" s="37"/>
      <c r="D72" s="38"/>
      <c r="E72" s="39"/>
      <c r="F72" s="43"/>
      <c r="G72" s="39"/>
      <c r="H72" s="39"/>
      <c r="I72" s="66">
        <v>423</v>
      </c>
      <c r="J72" s="45" t="s">
        <v>58</v>
      </c>
      <c r="K72" s="46">
        <v>2843000</v>
      </c>
      <c r="L72" s="46">
        <v>2250394</v>
      </c>
      <c r="M72" s="46">
        <v>6627000</v>
      </c>
      <c r="N72" s="46">
        <v>3614349</v>
      </c>
      <c r="O72" s="46">
        <v>4130000</v>
      </c>
      <c r="P72" s="46">
        <v>3706567</v>
      </c>
      <c r="Q72" s="46">
        <v>72820</v>
      </c>
      <c r="R72" s="46">
        <v>0</v>
      </c>
      <c r="S72" s="46"/>
      <c r="T72" s="46"/>
      <c r="U72" s="46">
        <f t="shared" si="12"/>
        <v>13672820</v>
      </c>
      <c r="V72" s="46">
        <f t="shared" si="13"/>
        <v>9571310</v>
      </c>
    </row>
    <row r="73" spans="2:22">
      <c r="B73" s="36"/>
      <c r="C73" s="37"/>
      <c r="D73" s="38"/>
      <c r="E73" s="39"/>
      <c r="F73" s="43"/>
      <c r="G73" s="39"/>
      <c r="H73" s="39"/>
      <c r="I73" s="66">
        <v>424</v>
      </c>
      <c r="J73" s="45" t="s">
        <v>59</v>
      </c>
      <c r="K73" s="46">
        <v>6988000</v>
      </c>
      <c r="L73" s="46">
        <v>5870311</v>
      </c>
      <c r="M73" s="46">
        <v>18824868</v>
      </c>
      <c r="N73" s="46">
        <v>13278584</v>
      </c>
      <c r="O73" s="46">
        <v>900000</v>
      </c>
      <c r="P73" s="46">
        <v>689478</v>
      </c>
      <c r="Q73" s="46"/>
      <c r="R73" s="46"/>
      <c r="S73" s="46"/>
      <c r="T73" s="46"/>
      <c r="U73" s="46">
        <f t="shared" si="12"/>
        <v>26712868</v>
      </c>
      <c r="V73" s="46">
        <f t="shared" si="13"/>
        <v>19838373</v>
      </c>
    </row>
    <row r="74" spans="2:22">
      <c r="B74" s="36"/>
      <c r="C74" s="37"/>
      <c r="D74" s="38"/>
      <c r="E74" s="39"/>
      <c r="F74" s="43"/>
      <c r="G74" s="39"/>
      <c r="H74" s="39"/>
      <c r="I74" s="66">
        <v>425</v>
      </c>
      <c r="J74" s="45" t="s">
        <v>60</v>
      </c>
      <c r="K74" s="46">
        <v>7548979</v>
      </c>
      <c r="L74" s="46">
        <v>6025318</v>
      </c>
      <c r="M74" s="46">
        <v>7204000</v>
      </c>
      <c r="N74" s="46">
        <v>4817422</v>
      </c>
      <c r="O74" s="46">
        <v>2830000</v>
      </c>
      <c r="P74" s="46">
        <v>528202</v>
      </c>
      <c r="Q74" s="46">
        <v>1814256</v>
      </c>
      <c r="R74" s="46">
        <v>971776</v>
      </c>
      <c r="S74" s="46"/>
      <c r="T74" s="46"/>
      <c r="U74" s="46">
        <f t="shared" si="12"/>
        <v>19397235</v>
      </c>
      <c r="V74" s="46">
        <f t="shared" si="13"/>
        <v>12342718</v>
      </c>
    </row>
    <row r="75" spans="2:22">
      <c r="B75" s="36"/>
      <c r="C75" s="37"/>
      <c r="D75" s="38"/>
      <c r="E75" s="39"/>
      <c r="F75" s="43"/>
      <c r="G75" s="39"/>
      <c r="H75" s="39"/>
      <c r="I75" s="66">
        <v>426</v>
      </c>
      <c r="J75" s="45" t="s">
        <v>61</v>
      </c>
      <c r="K75" s="46">
        <v>3963000</v>
      </c>
      <c r="L75" s="46">
        <v>3393541</v>
      </c>
      <c r="M75" s="46">
        <v>722185</v>
      </c>
      <c r="N75" s="46">
        <v>503116</v>
      </c>
      <c r="O75" s="46">
        <v>800000</v>
      </c>
      <c r="P75" s="46">
        <v>517752</v>
      </c>
      <c r="Q75" s="46"/>
      <c r="R75" s="46"/>
      <c r="S75" s="46"/>
      <c r="T75" s="46"/>
      <c r="U75" s="46">
        <f t="shared" si="12"/>
        <v>5485185</v>
      </c>
      <c r="V75" s="46">
        <f t="shared" si="13"/>
        <v>4414409</v>
      </c>
    </row>
    <row r="76" spans="2:22">
      <c r="B76" s="36"/>
      <c r="C76" s="37"/>
      <c r="D76" s="38"/>
      <c r="E76" s="39"/>
      <c r="F76" s="43"/>
      <c r="G76" s="39"/>
      <c r="H76" s="39"/>
      <c r="I76" s="20">
        <v>427</v>
      </c>
      <c r="J76" s="42" t="s">
        <v>98</v>
      </c>
      <c r="K76" s="46">
        <v>750001</v>
      </c>
      <c r="L76" s="46">
        <v>692765</v>
      </c>
      <c r="M76" s="46"/>
      <c r="N76" s="46"/>
      <c r="O76" s="46"/>
      <c r="P76" s="46"/>
      <c r="Q76" s="46"/>
      <c r="R76" s="46"/>
      <c r="S76" s="46"/>
      <c r="T76" s="46"/>
      <c r="U76" s="46">
        <f t="shared" si="12"/>
        <v>750001</v>
      </c>
      <c r="V76" s="46">
        <f t="shared" si="13"/>
        <v>692765</v>
      </c>
    </row>
    <row r="77" spans="2:22">
      <c r="B77" s="73"/>
      <c r="C77" s="37"/>
      <c r="D77" s="38"/>
      <c r="E77" s="39"/>
      <c r="F77" s="19">
        <v>43</v>
      </c>
      <c r="G77" s="40" t="s">
        <v>62</v>
      </c>
      <c r="H77" s="40"/>
      <c r="I77" s="20"/>
      <c r="J77" s="42"/>
      <c r="K77" s="31">
        <f t="shared" ref="K77:T77" si="17">SUM(K78:K80)</f>
        <v>0</v>
      </c>
      <c r="L77" s="31">
        <f t="shared" si="17"/>
        <v>0</v>
      </c>
      <c r="M77" s="31">
        <f t="shared" si="17"/>
        <v>0</v>
      </c>
      <c r="N77" s="31">
        <f t="shared" si="17"/>
        <v>0</v>
      </c>
      <c r="O77" s="31">
        <f t="shared" si="17"/>
        <v>0</v>
      </c>
      <c r="P77" s="31">
        <f t="shared" si="17"/>
        <v>0</v>
      </c>
      <c r="Q77" s="31">
        <f t="shared" si="17"/>
        <v>0</v>
      </c>
      <c r="R77" s="31">
        <f t="shared" si="17"/>
        <v>0</v>
      </c>
      <c r="S77" s="31">
        <f t="shared" si="17"/>
        <v>0</v>
      </c>
      <c r="T77" s="31">
        <f t="shared" si="17"/>
        <v>0</v>
      </c>
      <c r="U77" s="31">
        <f t="shared" si="12"/>
        <v>0</v>
      </c>
      <c r="V77" s="31">
        <f t="shared" si="13"/>
        <v>0</v>
      </c>
    </row>
    <row r="78" spans="2:22">
      <c r="B78" s="36"/>
      <c r="C78" s="37"/>
      <c r="D78" s="38"/>
      <c r="E78" s="39"/>
      <c r="F78" s="43"/>
      <c r="G78" s="39"/>
      <c r="H78" s="39"/>
      <c r="I78" s="66">
        <v>431</v>
      </c>
      <c r="J78" s="45" t="s">
        <v>63</v>
      </c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>
        <f t="shared" si="12"/>
        <v>0</v>
      </c>
      <c r="V78" s="46">
        <f t="shared" si="13"/>
        <v>0</v>
      </c>
    </row>
    <row r="79" spans="2:22">
      <c r="B79" s="36"/>
      <c r="C79" s="37"/>
      <c r="D79" s="38"/>
      <c r="E79" s="39"/>
      <c r="F79" s="43"/>
      <c r="G79" s="39"/>
      <c r="H79" s="39"/>
      <c r="I79" s="66">
        <v>432</v>
      </c>
      <c r="J79" s="45" t="s">
        <v>64</v>
      </c>
      <c r="K79" s="46"/>
      <c r="L79" s="72"/>
      <c r="M79" s="46"/>
      <c r="N79" s="46"/>
      <c r="O79" s="46"/>
      <c r="P79" s="46"/>
      <c r="Q79" s="46"/>
      <c r="R79" s="46"/>
      <c r="S79" s="46"/>
      <c r="T79" s="46"/>
      <c r="U79" s="46">
        <f t="shared" si="12"/>
        <v>0</v>
      </c>
      <c r="V79" s="46">
        <f t="shared" si="13"/>
        <v>0</v>
      </c>
    </row>
    <row r="80" spans="2:22">
      <c r="B80" s="36"/>
      <c r="C80" s="37"/>
      <c r="D80" s="38"/>
      <c r="E80" s="39"/>
      <c r="F80" s="43"/>
      <c r="G80" s="39"/>
      <c r="H80" s="39"/>
      <c r="I80" s="66">
        <v>433</v>
      </c>
      <c r="J80" s="45" t="s">
        <v>65</v>
      </c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>
        <f t="shared" si="12"/>
        <v>0</v>
      </c>
      <c r="V80" s="46">
        <f t="shared" si="13"/>
        <v>0</v>
      </c>
    </row>
    <row r="81" spans="2:22">
      <c r="B81" s="36"/>
      <c r="C81" s="37"/>
      <c r="D81" s="38"/>
      <c r="E81" s="39"/>
      <c r="F81" s="19">
        <v>44</v>
      </c>
      <c r="G81" s="40" t="s">
        <v>66</v>
      </c>
      <c r="H81" s="40"/>
      <c r="I81" s="20"/>
      <c r="J81" s="42"/>
      <c r="K81" s="31">
        <f t="shared" ref="K81:T81" si="18">SUM(K82:K85)</f>
        <v>0</v>
      </c>
      <c r="L81" s="31">
        <f t="shared" si="18"/>
        <v>0</v>
      </c>
      <c r="M81" s="31">
        <f t="shared" si="18"/>
        <v>0</v>
      </c>
      <c r="N81" s="31">
        <f t="shared" si="18"/>
        <v>0</v>
      </c>
      <c r="O81" s="31">
        <f t="shared" si="18"/>
        <v>0</v>
      </c>
      <c r="P81" s="31">
        <f t="shared" si="18"/>
        <v>0</v>
      </c>
      <c r="Q81" s="31">
        <f t="shared" si="18"/>
        <v>0</v>
      </c>
      <c r="R81" s="31">
        <f t="shared" si="18"/>
        <v>0</v>
      </c>
      <c r="S81" s="31">
        <f t="shared" si="18"/>
        <v>0</v>
      </c>
      <c r="T81" s="31">
        <f t="shared" si="18"/>
        <v>0</v>
      </c>
      <c r="U81" s="31">
        <f t="shared" si="12"/>
        <v>0</v>
      </c>
      <c r="V81" s="31">
        <f t="shared" si="13"/>
        <v>0</v>
      </c>
    </row>
    <row r="82" spans="2:22">
      <c r="B82" s="36"/>
      <c r="C82" s="37"/>
      <c r="D82" s="38"/>
      <c r="E82" s="39"/>
      <c r="F82" s="43"/>
      <c r="G82" s="39"/>
      <c r="H82" s="39"/>
      <c r="I82" s="66">
        <v>441</v>
      </c>
      <c r="J82" s="45" t="s">
        <v>67</v>
      </c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>
        <f t="shared" si="12"/>
        <v>0</v>
      </c>
      <c r="V82" s="46">
        <f t="shared" si="13"/>
        <v>0</v>
      </c>
    </row>
    <row r="83" spans="2:22">
      <c r="B83" s="36"/>
      <c r="C83" s="37"/>
      <c r="D83" s="38"/>
      <c r="E83" s="39"/>
      <c r="F83" s="43"/>
      <c r="G83" s="39"/>
      <c r="H83" s="39"/>
      <c r="I83" s="66">
        <v>442</v>
      </c>
      <c r="J83" s="45" t="s">
        <v>2</v>
      </c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>
        <f t="shared" si="12"/>
        <v>0</v>
      </c>
      <c r="V83" s="46">
        <f t="shared" si="13"/>
        <v>0</v>
      </c>
    </row>
    <row r="84" spans="2:22">
      <c r="B84" s="36"/>
      <c r="C84" s="37"/>
      <c r="D84" s="38"/>
      <c r="E84" s="39"/>
      <c r="F84" s="43"/>
      <c r="G84" s="39"/>
      <c r="H84" s="39"/>
      <c r="I84" s="66">
        <v>443</v>
      </c>
      <c r="J84" s="45" t="s">
        <v>68</v>
      </c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>
        <f t="shared" si="12"/>
        <v>0</v>
      </c>
      <c r="V84" s="46">
        <f t="shared" si="13"/>
        <v>0</v>
      </c>
    </row>
    <row r="85" spans="2:22">
      <c r="B85" s="36"/>
      <c r="C85" s="37"/>
      <c r="D85" s="38"/>
      <c r="E85" s="39"/>
      <c r="F85" s="43"/>
      <c r="G85" s="39"/>
      <c r="H85" s="39"/>
      <c r="I85" s="66">
        <v>444</v>
      </c>
      <c r="J85" s="45" t="s">
        <v>69</v>
      </c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>
        <f t="shared" si="12"/>
        <v>0</v>
      </c>
      <c r="V85" s="46">
        <f t="shared" si="13"/>
        <v>0</v>
      </c>
    </row>
    <row r="86" spans="2:22">
      <c r="B86" s="36"/>
      <c r="C86" s="37"/>
      <c r="D86" s="38"/>
      <c r="E86" s="39"/>
      <c r="F86" s="19">
        <v>45</v>
      </c>
      <c r="G86" s="40" t="s">
        <v>70</v>
      </c>
      <c r="H86" s="40"/>
      <c r="I86" s="20"/>
      <c r="J86" s="42"/>
      <c r="K86" s="31">
        <f t="shared" ref="K86:T86" si="19">SUM(K87:K89)</f>
        <v>1300</v>
      </c>
      <c r="L86" s="31">
        <f t="shared" si="19"/>
        <v>1278</v>
      </c>
      <c r="M86" s="31">
        <f t="shared" si="19"/>
        <v>0</v>
      </c>
      <c r="N86" s="31">
        <f t="shared" si="19"/>
        <v>0</v>
      </c>
      <c r="O86" s="31">
        <f t="shared" si="19"/>
        <v>0</v>
      </c>
      <c r="P86" s="31">
        <f t="shared" si="19"/>
        <v>0</v>
      </c>
      <c r="Q86" s="31">
        <f t="shared" si="19"/>
        <v>0</v>
      </c>
      <c r="R86" s="31">
        <f t="shared" si="19"/>
        <v>0</v>
      </c>
      <c r="S86" s="31">
        <f t="shared" si="19"/>
        <v>0</v>
      </c>
      <c r="T86" s="31">
        <f t="shared" si="19"/>
        <v>0</v>
      </c>
      <c r="U86" s="31">
        <f t="shared" si="12"/>
        <v>1300</v>
      </c>
      <c r="V86" s="31">
        <f t="shared" si="13"/>
        <v>1278</v>
      </c>
    </row>
    <row r="87" spans="2:22">
      <c r="B87" s="36"/>
      <c r="C87" s="37"/>
      <c r="D87" s="38"/>
      <c r="E87" s="39"/>
      <c r="F87" s="43"/>
      <c r="G87" s="39"/>
      <c r="H87" s="39"/>
      <c r="I87" s="66">
        <v>451</v>
      </c>
      <c r="J87" s="45" t="s">
        <v>71</v>
      </c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>
        <f t="shared" si="12"/>
        <v>0</v>
      </c>
      <c r="V87" s="46">
        <f t="shared" si="13"/>
        <v>0</v>
      </c>
    </row>
    <row r="88" spans="2:22">
      <c r="B88" s="36"/>
      <c r="C88" s="37"/>
      <c r="D88" s="38"/>
      <c r="E88" s="39"/>
      <c r="F88" s="43"/>
      <c r="G88" s="39"/>
      <c r="H88" s="39"/>
      <c r="I88" s="66">
        <v>452</v>
      </c>
      <c r="J88" s="45" t="s">
        <v>72</v>
      </c>
      <c r="K88" s="46">
        <v>1300</v>
      </c>
      <c r="L88" s="46">
        <v>1278</v>
      </c>
      <c r="M88" s="46"/>
      <c r="N88" s="46"/>
      <c r="O88" s="46"/>
      <c r="P88" s="46"/>
      <c r="Q88" s="46"/>
      <c r="R88" s="46"/>
      <c r="S88" s="46"/>
      <c r="T88" s="46"/>
      <c r="U88" s="46">
        <f t="shared" si="12"/>
        <v>1300</v>
      </c>
      <c r="V88" s="46">
        <f t="shared" si="13"/>
        <v>1278</v>
      </c>
    </row>
    <row r="89" spans="2:22">
      <c r="B89" s="36"/>
      <c r="C89" s="37"/>
      <c r="D89" s="38"/>
      <c r="E89" s="39"/>
      <c r="F89" s="43"/>
      <c r="G89" s="39"/>
      <c r="H89" s="39"/>
      <c r="I89" s="66">
        <v>453</v>
      </c>
      <c r="J89" s="45" t="s">
        <v>73</v>
      </c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>
        <f t="shared" si="12"/>
        <v>0</v>
      </c>
      <c r="V89" s="46">
        <f t="shared" si="13"/>
        <v>0</v>
      </c>
    </row>
    <row r="90" spans="2:22">
      <c r="B90" s="36"/>
      <c r="C90" s="37"/>
      <c r="D90" s="38"/>
      <c r="E90" s="39"/>
      <c r="F90" s="19">
        <v>46</v>
      </c>
      <c r="G90" s="40" t="s">
        <v>74</v>
      </c>
      <c r="H90" s="40"/>
      <c r="I90" s="20"/>
      <c r="J90" s="42"/>
      <c r="K90" s="31">
        <f t="shared" ref="K90:T90" si="20">SUM(K91:K94)</f>
        <v>9272350</v>
      </c>
      <c r="L90" s="31">
        <f t="shared" si="20"/>
        <v>7709253</v>
      </c>
      <c r="M90" s="31">
        <f t="shared" si="20"/>
        <v>1272000</v>
      </c>
      <c r="N90" s="31">
        <f t="shared" si="20"/>
        <v>1204779</v>
      </c>
      <c r="O90" s="31">
        <f t="shared" si="20"/>
        <v>45000</v>
      </c>
      <c r="P90" s="31">
        <f t="shared" si="20"/>
        <v>15000</v>
      </c>
      <c r="Q90" s="31">
        <f t="shared" si="20"/>
        <v>0</v>
      </c>
      <c r="R90" s="31">
        <f t="shared" si="20"/>
        <v>0</v>
      </c>
      <c r="S90" s="31">
        <f t="shared" si="20"/>
        <v>0</v>
      </c>
      <c r="T90" s="31">
        <f t="shared" si="20"/>
        <v>0</v>
      </c>
      <c r="U90" s="31">
        <f t="shared" si="12"/>
        <v>10589350</v>
      </c>
      <c r="V90" s="31">
        <f t="shared" si="13"/>
        <v>8929032</v>
      </c>
    </row>
    <row r="91" spans="2:22">
      <c r="B91" s="36"/>
      <c r="C91" s="37"/>
      <c r="D91" s="38"/>
      <c r="E91" s="39"/>
      <c r="F91" s="43"/>
      <c r="G91" s="39"/>
      <c r="H91" s="39"/>
      <c r="I91" s="66">
        <v>461</v>
      </c>
      <c r="J91" s="45" t="s">
        <v>75</v>
      </c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>
        <f t="shared" si="12"/>
        <v>0</v>
      </c>
      <c r="V91" s="46">
        <f t="shared" si="13"/>
        <v>0</v>
      </c>
    </row>
    <row r="92" spans="2:22">
      <c r="B92" s="36"/>
      <c r="C92" s="37"/>
      <c r="D92" s="38"/>
      <c r="E92" s="39"/>
      <c r="F92" s="43"/>
      <c r="G92" s="39"/>
      <c r="H92" s="39"/>
      <c r="I92" s="66">
        <v>462</v>
      </c>
      <c r="J92" s="45" t="s">
        <v>76</v>
      </c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>
        <f t="shared" si="12"/>
        <v>0</v>
      </c>
      <c r="V92" s="46">
        <f t="shared" si="13"/>
        <v>0</v>
      </c>
    </row>
    <row r="93" spans="2:22">
      <c r="B93" s="36"/>
      <c r="C93" s="37"/>
      <c r="D93" s="38"/>
      <c r="E93" s="39"/>
      <c r="F93" s="43"/>
      <c r="G93" s="39"/>
      <c r="H93" s="39"/>
      <c r="I93" s="66">
        <v>463</v>
      </c>
      <c r="J93" s="45" t="s">
        <v>77</v>
      </c>
      <c r="K93" s="46">
        <v>1894000</v>
      </c>
      <c r="L93" s="46">
        <v>1210000</v>
      </c>
      <c r="M93" s="46"/>
      <c r="N93" s="46"/>
      <c r="O93" s="46"/>
      <c r="P93" s="46"/>
      <c r="Q93" s="46"/>
      <c r="R93" s="46"/>
      <c r="S93" s="46"/>
      <c r="T93" s="46"/>
      <c r="U93" s="46">
        <f t="shared" ref="U93:U114" si="21">SUM(K93+M93+O93+Q93+S93)</f>
        <v>1894000</v>
      </c>
      <c r="V93" s="46">
        <f t="shared" ref="V93:V114" si="22">SUM(L93+N93+P93+R93+T93)</f>
        <v>1210000</v>
      </c>
    </row>
    <row r="94" spans="2:22">
      <c r="B94" s="36"/>
      <c r="C94" s="37"/>
      <c r="D94" s="38"/>
      <c r="E94" s="39"/>
      <c r="F94" s="43"/>
      <c r="G94" s="39"/>
      <c r="H94" s="39"/>
      <c r="I94" s="66">
        <v>464</v>
      </c>
      <c r="J94" s="45" t="s">
        <v>78</v>
      </c>
      <c r="K94" s="46">
        <v>7378350</v>
      </c>
      <c r="L94" s="46">
        <v>6499253</v>
      </c>
      <c r="M94" s="46">
        <v>1272000</v>
      </c>
      <c r="N94" s="46">
        <v>1204779</v>
      </c>
      <c r="O94" s="46">
        <v>45000</v>
      </c>
      <c r="P94" s="46">
        <v>15000</v>
      </c>
      <c r="Q94" s="46"/>
      <c r="R94" s="46"/>
      <c r="S94" s="46"/>
      <c r="T94" s="46"/>
      <c r="U94" s="46">
        <f t="shared" si="21"/>
        <v>8695350</v>
      </c>
      <c r="V94" s="46">
        <f t="shared" si="22"/>
        <v>7719032</v>
      </c>
    </row>
    <row r="95" spans="2:22">
      <c r="B95" s="36"/>
      <c r="C95" s="37"/>
      <c r="D95" s="38"/>
      <c r="E95" s="39"/>
      <c r="F95" s="19">
        <v>47</v>
      </c>
      <c r="G95" s="40" t="s">
        <v>79</v>
      </c>
      <c r="H95" s="40"/>
      <c r="I95" s="20"/>
      <c r="J95" s="42"/>
      <c r="K95" s="31">
        <f t="shared" ref="K95:T95" si="23">SUM(K96:K99)</f>
        <v>600000</v>
      </c>
      <c r="L95" s="31">
        <f t="shared" si="23"/>
        <v>477813</v>
      </c>
      <c r="M95" s="31">
        <f t="shared" si="23"/>
        <v>0</v>
      </c>
      <c r="N95" s="31">
        <f t="shared" si="23"/>
        <v>0</v>
      </c>
      <c r="O95" s="31">
        <f t="shared" si="23"/>
        <v>0</v>
      </c>
      <c r="P95" s="31">
        <f t="shared" si="23"/>
        <v>0</v>
      </c>
      <c r="Q95" s="31">
        <f t="shared" si="23"/>
        <v>0</v>
      </c>
      <c r="R95" s="31">
        <f t="shared" si="23"/>
        <v>0</v>
      </c>
      <c r="S95" s="31">
        <f t="shared" si="23"/>
        <v>0</v>
      </c>
      <c r="T95" s="31">
        <f t="shared" si="23"/>
        <v>0</v>
      </c>
      <c r="U95" s="31">
        <f t="shared" si="21"/>
        <v>600000</v>
      </c>
      <c r="V95" s="31">
        <f t="shared" si="22"/>
        <v>477813</v>
      </c>
    </row>
    <row r="96" spans="2:22">
      <c r="B96" s="36"/>
      <c r="C96" s="37"/>
      <c r="D96" s="38"/>
      <c r="E96" s="39"/>
      <c r="F96" s="43"/>
      <c r="G96" s="39"/>
      <c r="H96" s="39"/>
      <c r="I96" s="66">
        <v>471</v>
      </c>
      <c r="J96" s="45" t="s">
        <v>80</v>
      </c>
      <c r="K96" s="46">
        <v>600000</v>
      </c>
      <c r="L96" s="46">
        <v>477813</v>
      </c>
      <c r="M96" s="46"/>
      <c r="N96" s="46"/>
      <c r="O96" s="46"/>
      <c r="P96" s="46"/>
      <c r="Q96" s="46"/>
      <c r="R96" s="46"/>
      <c r="S96" s="46"/>
      <c r="T96" s="46"/>
      <c r="U96" s="46">
        <f t="shared" si="21"/>
        <v>600000</v>
      </c>
      <c r="V96" s="46">
        <f t="shared" si="22"/>
        <v>477813</v>
      </c>
    </row>
    <row r="97" spans="2:22">
      <c r="B97" s="36"/>
      <c r="C97" s="37"/>
      <c r="D97" s="38"/>
      <c r="E97" s="39"/>
      <c r="F97" s="43"/>
      <c r="G97" s="39"/>
      <c r="H97" s="39"/>
      <c r="I97" s="66">
        <v>472</v>
      </c>
      <c r="J97" s="45" t="s">
        <v>81</v>
      </c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>
        <f t="shared" si="21"/>
        <v>0</v>
      </c>
      <c r="V97" s="46">
        <f t="shared" si="22"/>
        <v>0</v>
      </c>
    </row>
    <row r="98" spans="2:22" ht="25.5">
      <c r="B98" s="36"/>
      <c r="C98" s="37"/>
      <c r="D98" s="38"/>
      <c r="E98" s="39"/>
      <c r="F98" s="43"/>
      <c r="G98" s="39"/>
      <c r="H98" s="39"/>
      <c r="I98" s="66">
        <v>473</v>
      </c>
      <c r="J98" s="45" t="s">
        <v>82</v>
      </c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>
        <f t="shared" si="21"/>
        <v>0</v>
      </c>
      <c r="V98" s="46">
        <f t="shared" si="22"/>
        <v>0</v>
      </c>
    </row>
    <row r="99" spans="2:22" ht="25.5">
      <c r="B99" s="36"/>
      <c r="C99" s="37"/>
      <c r="D99" s="38"/>
      <c r="E99" s="39"/>
      <c r="F99" s="43"/>
      <c r="G99" s="39"/>
      <c r="H99" s="39"/>
      <c r="I99" s="66">
        <v>474</v>
      </c>
      <c r="J99" s="45" t="s">
        <v>83</v>
      </c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>
        <f t="shared" si="21"/>
        <v>0</v>
      </c>
      <c r="V99" s="46">
        <f t="shared" si="22"/>
        <v>0</v>
      </c>
    </row>
    <row r="100" spans="2:22">
      <c r="B100" s="36"/>
      <c r="C100" s="37"/>
      <c r="D100" s="38"/>
      <c r="E100" s="39"/>
      <c r="F100" s="19">
        <v>48</v>
      </c>
      <c r="G100" s="40" t="s">
        <v>84</v>
      </c>
      <c r="H100" s="40"/>
      <c r="I100" s="20"/>
      <c r="J100" s="42"/>
      <c r="K100" s="31">
        <f t="shared" ref="K100:T100" si="24">SUM(K101:K110)</f>
        <v>58278868</v>
      </c>
      <c r="L100" s="31">
        <f t="shared" si="24"/>
        <v>52173225</v>
      </c>
      <c r="M100" s="31">
        <f t="shared" si="24"/>
        <v>3433000</v>
      </c>
      <c r="N100" s="31">
        <f t="shared" si="24"/>
        <v>2240574</v>
      </c>
      <c r="O100" s="31">
        <f t="shared" si="24"/>
        <v>585000</v>
      </c>
      <c r="P100" s="31">
        <f t="shared" si="24"/>
        <v>0</v>
      </c>
      <c r="Q100" s="31">
        <f t="shared" si="24"/>
        <v>0</v>
      </c>
      <c r="R100" s="31">
        <f t="shared" si="24"/>
        <v>0</v>
      </c>
      <c r="S100" s="31">
        <f t="shared" si="24"/>
        <v>0</v>
      </c>
      <c r="T100" s="31">
        <f t="shared" si="24"/>
        <v>0</v>
      </c>
      <c r="U100" s="31">
        <f t="shared" si="21"/>
        <v>62296868</v>
      </c>
      <c r="V100" s="31">
        <f t="shared" si="22"/>
        <v>54413799</v>
      </c>
    </row>
    <row r="101" spans="2:22">
      <c r="B101" s="36"/>
      <c r="C101" s="37"/>
      <c r="D101" s="38"/>
      <c r="E101" s="39"/>
      <c r="F101" s="43"/>
      <c r="G101" s="39"/>
      <c r="H101" s="39"/>
      <c r="I101" s="66">
        <v>480</v>
      </c>
      <c r="J101" s="45" t="s">
        <v>85</v>
      </c>
      <c r="K101" s="46">
        <v>1750000</v>
      </c>
      <c r="L101" s="46">
        <v>983340</v>
      </c>
      <c r="M101" s="46">
        <v>2483000</v>
      </c>
      <c r="N101" s="46">
        <v>2240574</v>
      </c>
      <c r="O101" s="46">
        <v>325000</v>
      </c>
      <c r="P101" s="46"/>
      <c r="Q101" s="46"/>
      <c r="R101" s="46"/>
      <c r="S101" s="46"/>
      <c r="T101" s="46"/>
      <c r="U101" s="46">
        <f t="shared" si="21"/>
        <v>4558000</v>
      </c>
      <c r="V101" s="46">
        <f t="shared" si="22"/>
        <v>3223914</v>
      </c>
    </row>
    <row r="102" spans="2:22">
      <c r="B102" s="36"/>
      <c r="C102" s="37"/>
      <c r="D102" s="38"/>
      <c r="E102" s="39"/>
      <c r="F102" s="43"/>
      <c r="G102" s="39"/>
      <c r="H102" s="39"/>
      <c r="I102" s="66">
        <v>481</v>
      </c>
      <c r="J102" s="45" t="s">
        <v>86</v>
      </c>
      <c r="K102" s="46">
        <v>16630000</v>
      </c>
      <c r="L102" s="46">
        <v>15900984</v>
      </c>
      <c r="M102" s="46"/>
      <c r="N102" s="46"/>
      <c r="O102" s="46">
        <v>60000</v>
      </c>
      <c r="P102" s="46"/>
      <c r="Q102" s="46"/>
      <c r="R102" s="46"/>
      <c r="S102" s="46"/>
      <c r="T102" s="46"/>
      <c r="U102" s="46">
        <f t="shared" si="21"/>
        <v>16690000</v>
      </c>
      <c r="V102" s="46">
        <f t="shared" si="22"/>
        <v>15900984</v>
      </c>
    </row>
    <row r="103" spans="2:22">
      <c r="B103" s="36"/>
      <c r="C103" s="37"/>
      <c r="D103" s="38"/>
      <c r="E103" s="39"/>
      <c r="F103" s="43"/>
      <c r="G103" s="39"/>
      <c r="H103" s="39"/>
      <c r="I103" s="66">
        <v>482</v>
      </c>
      <c r="J103" s="45" t="s">
        <v>87</v>
      </c>
      <c r="K103" s="46">
        <v>32604000</v>
      </c>
      <c r="L103" s="46">
        <v>28016433</v>
      </c>
      <c r="M103" s="46"/>
      <c r="N103" s="46"/>
      <c r="O103" s="46">
        <v>0</v>
      </c>
      <c r="P103" s="46"/>
      <c r="Q103" s="46"/>
      <c r="R103" s="46"/>
      <c r="S103" s="46"/>
      <c r="T103" s="46"/>
      <c r="U103" s="46">
        <f t="shared" si="21"/>
        <v>32604000</v>
      </c>
      <c r="V103" s="46">
        <f t="shared" si="22"/>
        <v>28016433</v>
      </c>
    </row>
    <row r="104" spans="2:22">
      <c r="B104" s="36"/>
      <c r="C104" s="37"/>
      <c r="D104" s="38"/>
      <c r="E104" s="39"/>
      <c r="F104" s="43"/>
      <c r="G104" s="39"/>
      <c r="H104" s="39"/>
      <c r="I104" s="66">
        <v>483</v>
      </c>
      <c r="J104" s="45" t="s">
        <v>88</v>
      </c>
      <c r="K104" s="46"/>
      <c r="L104" s="46"/>
      <c r="M104" s="46">
        <v>950000</v>
      </c>
      <c r="N104" s="46">
        <v>0</v>
      </c>
      <c r="O104" s="46">
        <v>150000</v>
      </c>
      <c r="P104" s="46"/>
      <c r="Q104" s="46"/>
      <c r="R104" s="46"/>
      <c r="S104" s="46"/>
      <c r="T104" s="46"/>
      <c r="U104" s="46">
        <f t="shared" si="21"/>
        <v>1100000</v>
      </c>
      <c r="V104" s="46">
        <f t="shared" si="22"/>
        <v>0</v>
      </c>
    </row>
    <row r="105" spans="2:22">
      <c r="B105" s="36"/>
      <c r="C105" s="37"/>
      <c r="D105" s="38"/>
      <c r="E105" s="39"/>
      <c r="F105" s="43"/>
      <c r="G105" s="39"/>
      <c r="H105" s="39"/>
      <c r="I105" s="66">
        <v>484</v>
      </c>
      <c r="J105" s="45" t="s">
        <v>89</v>
      </c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>
        <f t="shared" si="21"/>
        <v>0</v>
      </c>
      <c r="V105" s="46">
        <f t="shared" si="22"/>
        <v>0</v>
      </c>
    </row>
    <row r="106" spans="2:22">
      <c r="B106" s="36"/>
      <c r="C106" s="37"/>
      <c r="D106" s="38"/>
      <c r="E106" s="39"/>
      <c r="F106" s="43"/>
      <c r="G106" s="39"/>
      <c r="H106" s="39"/>
      <c r="I106" s="67">
        <v>485</v>
      </c>
      <c r="J106" s="45" t="s">
        <v>105</v>
      </c>
      <c r="K106" s="46">
        <v>200000</v>
      </c>
      <c r="L106" s="46">
        <v>177600</v>
      </c>
      <c r="M106" s="46"/>
      <c r="N106" s="46"/>
      <c r="O106" s="46">
        <v>50000</v>
      </c>
      <c r="P106" s="46"/>
      <c r="Q106" s="46"/>
      <c r="R106" s="46"/>
      <c r="S106" s="46"/>
      <c r="T106" s="46"/>
      <c r="U106" s="46">
        <f t="shared" si="21"/>
        <v>250000</v>
      </c>
      <c r="V106" s="46">
        <f t="shared" si="22"/>
        <v>177600</v>
      </c>
    </row>
    <row r="107" spans="2:22" ht="15">
      <c r="B107" s="68"/>
      <c r="C107" s="69"/>
      <c r="D107" s="38"/>
      <c r="E107" s="39"/>
      <c r="F107" s="43"/>
      <c r="G107" s="39"/>
      <c r="H107" s="39"/>
      <c r="I107" s="66">
        <v>486</v>
      </c>
      <c r="J107" s="70" t="s">
        <v>100</v>
      </c>
      <c r="K107" s="46">
        <v>7094868</v>
      </c>
      <c r="L107" s="46">
        <v>7094868</v>
      </c>
      <c r="M107" s="46"/>
      <c r="N107" s="46"/>
      <c r="O107" s="46"/>
      <c r="P107" s="46"/>
      <c r="Q107" s="46"/>
      <c r="R107" s="46"/>
      <c r="S107" s="46"/>
      <c r="T107" s="46"/>
      <c r="U107" s="46">
        <f t="shared" si="21"/>
        <v>7094868</v>
      </c>
      <c r="V107" s="46">
        <f t="shared" si="22"/>
        <v>7094868</v>
      </c>
    </row>
    <row r="108" spans="2:22" ht="15">
      <c r="B108" s="68"/>
      <c r="C108" s="69"/>
      <c r="D108" s="38"/>
      <c r="E108" s="39"/>
      <c r="F108" s="43"/>
      <c r="G108" s="39"/>
      <c r="H108" s="39"/>
      <c r="I108" s="66">
        <v>487</v>
      </c>
      <c r="J108" s="70" t="s">
        <v>90</v>
      </c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>
        <f t="shared" si="21"/>
        <v>0</v>
      </c>
      <c r="V108" s="46">
        <f t="shared" si="22"/>
        <v>0</v>
      </c>
    </row>
    <row r="109" spans="2:22" s="33" customFormat="1">
      <c r="B109" s="36"/>
      <c r="C109" s="37"/>
      <c r="D109" s="39"/>
      <c r="E109" s="39"/>
      <c r="F109" s="43"/>
      <c r="G109" s="39"/>
      <c r="H109" s="39"/>
      <c r="I109" s="66">
        <v>488</v>
      </c>
      <c r="J109" s="70" t="s">
        <v>91</v>
      </c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>
        <f t="shared" si="21"/>
        <v>0</v>
      </c>
      <c r="V109" s="46">
        <f t="shared" si="22"/>
        <v>0</v>
      </c>
    </row>
    <row r="110" spans="2:22" ht="25.5">
      <c r="B110" s="36"/>
      <c r="C110" s="37"/>
      <c r="D110" s="71"/>
      <c r="E110" s="39"/>
      <c r="F110" s="43"/>
      <c r="G110" s="39"/>
      <c r="H110" s="39"/>
      <c r="I110" s="66">
        <v>489</v>
      </c>
      <c r="J110" s="70" t="s">
        <v>92</v>
      </c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>
        <f t="shared" si="21"/>
        <v>0</v>
      </c>
      <c r="V110" s="46">
        <f t="shared" si="22"/>
        <v>0</v>
      </c>
    </row>
    <row r="111" spans="2:22">
      <c r="B111" s="36"/>
      <c r="C111" s="37"/>
      <c r="D111" s="38"/>
      <c r="E111" s="39"/>
      <c r="F111" s="19">
        <v>49</v>
      </c>
      <c r="G111" s="40" t="s">
        <v>93</v>
      </c>
      <c r="H111" s="40"/>
      <c r="I111" s="20"/>
      <c r="J111" s="21"/>
      <c r="K111" s="31">
        <f t="shared" ref="K111:T111" si="25">SUM(K112:K114)</f>
        <v>2823374</v>
      </c>
      <c r="L111" s="31">
        <f t="shared" si="25"/>
        <v>2823374</v>
      </c>
      <c r="M111" s="31">
        <f t="shared" si="25"/>
        <v>0</v>
      </c>
      <c r="N111" s="31">
        <f t="shared" si="25"/>
        <v>0</v>
      </c>
      <c r="O111" s="31">
        <f t="shared" si="25"/>
        <v>0</v>
      </c>
      <c r="P111" s="31">
        <f t="shared" si="25"/>
        <v>0</v>
      </c>
      <c r="Q111" s="31">
        <f t="shared" si="25"/>
        <v>0</v>
      </c>
      <c r="R111" s="31">
        <f t="shared" si="25"/>
        <v>0</v>
      </c>
      <c r="S111" s="31">
        <f t="shared" si="25"/>
        <v>0</v>
      </c>
      <c r="T111" s="31">
        <f t="shared" si="25"/>
        <v>0</v>
      </c>
      <c r="U111" s="31">
        <f t="shared" si="21"/>
        <v>2823374</v>
      </c>
      <c r="V111" s="31">
        <f t="shared" si="22"/>
        <v>2823374</v>
      </c>
    </row>
    <row r="112" spans="2:22" ht="25.5">
      <c r="B112" s="36"/>
      <c r="C112" s="37"/>
      <c r="D112" s="38"/>
      <c r="E112" s="39"/>
      <c r="F112" s="43"/>
      <c r="G112" s="39"/>
      <c r="H112" s="39"/>
      <c r="I112" s="66">
        <v>491</v>
      </c>
      <c r="J112" s="70" t="s">
        <v>94</v>
      </c>
      <c r="K112" s="46">
        <v>2823374</v>
      </c>
      <c r="L112" s="46">
        <v>2823374</v>
      </c>
      <c r="M112" s="46"/>
      <c r="N112" s="46"/>
      <c r="O112" s="46"/>
      <c r="P112" s="46"/>
      <c r="Q112" s="46"/>
      <c r="R112" s="46"/>
      <c r="S112" s="46"/>
      <c r="T112" s="46"/>
      <c r="U112" s="46">
        <f t="shared" si="21"/>
        <v>2823374</v>
      </c>
      <c r="V112" s="46">
        <f t="shared" si="22"/>
        <v>2823374</v>
      </c>
    </row>
    <row r="113" spans="1:22">
      <c r="B113" s="36"/>
      <c r="C113" s="37"/>
      <c r="D113" s="38"/>
      <c r="E113" s="39"/>
      <c r="F113" s="43"/>
      <c r="G113" s="39"/>
      <c r="H113" s="39"/>
      <c r="I113" s="91">
        <v>492</v>
      </c>
      <c r="J113" s="92" t="s">
        <v>95</v>
      </c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>
        <f t="shared" si="21"/>
        <v>0</v>
      </c>
      <c r="V113" s="93">
        <f t="shared" si="22"/>
        <v>0</v>
      </c>
    </row>
    <row r="114" spans="1:22">
      <c r="B114" s="36"/>
      <c r="C114" s="55"/>
      <c r="D114" s="3"/>
      <c r="E114" s="56"/>
      <c r="F114" s="57"/>
      <c r="G114" s="56"/>
      <c r="H114" s="56"/>
      <c r="I114" s="94">
        <v>493</v>
      </c>
      <c r="J114" s="95" t="s">
        <v>96</v>
      </c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>
        <f t="shared" si="21"/>
        <v>0</v>
      </c>
      <c r="V114" s="97">
        <f t="shared" si="22"/>
        <v>0</v>
      </c>
    </row>
    <row r="115" spans="1:22">
      <c r="A115" s="62"/>
      <c r="B115" s="54"/>
      <c r="C115" s="55"/>
      <c r="D115" s="3"/>
      <c r="E115" s="56"/>
      <c r="F115" s="57"/>
      <c r="G115" s="56"/>
      <c r="H115" s="56"/>
      <c r="I115" s="63"/>
      <c r="J115" s="64"/>
      <c r="K115" s="81"/>
      <c r="L115" s="81"/>
      <c r="M115" s="61"/>
      <c r="N115" s="62"/>
      <c r="O115" s="62"/>
      <c r="P115" s="62"/>
      <c r="Q115" s="62"/>
      <c r="R115" s="62"/>
      <c r="S115" s="62"/>
      <c r="T115" s="62"/>
      <c r="U115" s="62"/>
      <c r="V115" s="62"/>
    </row>
    <row r="116" spans="1:22">
      <c r="A116" s="62"/>
      <c r="B116" s="54"/>
      <c r="C116" s="55"/>
      <c r="D116" s="3"/>
      <c r="E116" s="56"/>
      <c r="F116" s="57"/>
      <c r="G116" s="56"/>
      <c r="H116" s="56"/>
      <c r="I116" s="63"/>
      <c r="J116" s="64"/>
      <c r="K116" s="81"/>
      <c r="L116" s="81"/>
      <c r="M116" s="61"/>
      <c r="N116" s="62"/>
      <c r="O116" s="62"/>
      <c r="P116" s="62"/>
      <c r="Q116" s="62"/>
      <c r="R116" s="62"/>
      <c r="S116" s="62"/>
      <c r="T116" s="62"/>
      <c r="U116" s="62"/>
      <c r="V116" s="62"/>
    </row>
    <row r="117" spans="1:22">
      <c r="A117" s="62"/>
      <c r="B117" s="54"/>
      <c r="C117" s="55"/>
      <c r="D117" s="3"/>
      <c r="E117" s="56"/>
      <c r="F117" s="57"/>
      <c r="G117" s="56"/>
      <c r="H117" s="56"/>
      <c r="I117" s="63"/>
      <c r="J117" s="64"/>
      <c r="K117" s="81"/>
      <c r="L117" s="81"/>
      <c r="M117" s="61"/>
      <c r="N117" s="62"/>
      <c r="O117" s="62"/>
      <c r="P117" s="62"/>
      <c r="Q117" s="62"/>
      <c r="R117" s="62"/>
      <c r="S117" s="62"/>
      <c r="T117" s="62"/>
      <c r="U117" s="62"/>
      <c r="V117" s="62"/>
    </row>
    <row r="118" spans="1:22" ht="15.75">
      <c r="A118" s="62"/>
      <c r="B118" s="54"/>
      <c r="C118" s="55"/>
      <c r="D118" s="3"/>
      <c r="E118" s="56"/>
      <c r="F118" s="57"/>
      <c r="G118" s="62"/>
      <c r="H118" s="82"/>
      <c r="I118" s="83"/>
      <c r="J118" s="64"/>
      <c r="K118" s="84"/>
      <c r="L118" s="84"/>
      <c r="M118" s="85"/>
      <c r="N118" s="86"/>
      <c r="O118" s="86"/>
      <c r="P118" s="86"/>
      <c r="Q118" s="86"/>
      <c r="R118" s="86"/>
      <c r="S118" s="86"/>
      <c r="T118" s="86"/>
      <c r="U118" s="87"/>
      <c r="V118" s="62"/>
    </row>
    <row r="119" spans="1:22">
      <c r="A119" s="62"/>
      <c r="B119" s="54"/>
      <c r="C119" s="55"/>
      <c r="D119" s="3"/>
      <c r="E119" s="56"/>
      <c r="F119" s="57"/>
      <c r="G119" s="82"/>
      <c r="H119" s="82"/>
      <c r="I119" s="83"/>
      <c r="J119" s="64"/>
      <c r="K119" s="84"/>
      <c r="L119" s="84"/>
      <c r="M119" s="85"/>
      <c r="N119" s="86"/>
      <c r="O119" s="86"/>
      <c r="P119" s="86"/>
      <c r="Q119" s="86"/>
      <c r="R119" s="86"/>
      <c r="S119" s="86"/>
      <c r="T119" s="86"/>
      <c r="U119" s="86"/>
      <c r="V119" s="62"/>
    </row>
    <row r="120" spans="1:22">
      <c r="A120" s="62"/>
      <c r="B120" s="54"/>
      <c r="C120" s="55"/>
      <c r="D120" s="3"/>
      <c r="E120" s="56"/>
      <c r="F120" s="57"/>
      <c r="G120" s="82"/>
      <c r="H120" s="82"/>
      <c r="I120" s="83"/>
      <c r="J120" s="64"/>
      <c r="K120" s="84"/>
      <c r="L120" s="84"/>
      <c r="M120" s="85"/>
      <c r="N120" s="86"/>
      <c r="O120" s="86"/>
      <c r="P120" s="86"/>
      <c r="Q120" s="86"/>
      <c r="R120" s="86"/>
      <c r="S120" s="86"/>
      <c r="T120" s="86"/>
      <c r="U120" s="86"/>
      <c r="V120" s="62"/>
    </row>
    <row r="121" spans="1:22">
      <c r="A121" s="62"/>
      <c r="B121" s="54"/>
      <c r="C121" s="55"/>
      <c r="D121" s="3"/>
      <c r="E121" s="56"/>
      <c r="F121" s="57"/>
      <c r="G121" s="56"/>
      <c r="H121" s="56"/>
      <c r="I121" s="63"/>
      <c r="J121" s="64"/>
      <c r="K121" s="81"/>
      <c r="L121" s="81"/>
      <c r="M121" s="61"/>
      <c r="N121" s="62"/>
      <c r="O121" s="62"/>
      <c r="P121" s="62"/>
      <c r="Q121" s="62"/>
      <c r="R121" s="62"/>
      <c r="S121" s="62"/>
      <c r="T121" s="62"/>
      <c r="U121" s="62"/>
      <c r="V121" s="62"/>
    </row>
    <row r="122" spans="1:22">
      <c r="A122" s="62"/>
      <c r="B122" s="54"/>
      <c r="C122" s="55"/>
      <c r="D122" s="3"/>
      <c r="E122" s="56"/>
      <c r="F122" s="57"/>
      <c r="G122" s="56"/>
      <c r="H122" s="56"/>
      <c r="I122" s="63"/>
      <c r="J122" s="64"/>
      <c r="K122" s="81"/>
      <c r="L122" s="81"/>
      <c r="M122" s="61"/>
      <c r="N122" s="62"/>
      <c r="O122" s="62"/>
      <c r="P122" s="62"/>
      <c r="Q122" s="62"/>
      <c r="R122" s="62"/>
      <c r="S122" s="62"/>
      <c r="T122" s="62"/>
      <c r="U122" s="62"/>
      <c r="V122" s="62"/>
    </row>
    <row r="123" spans="1:22">
      <c r="A123" s="62"/>
      <c r="B123" s="54"/>
      <c r="C123" s="55"/>
      <c r="D123" s="54"/>
      <c r="E123" s="56"/>
      <c r="F123" s="57"/>
      <c r="G123" s="56"/>
      <c r="H123" s="56"/>
      <c r="I123" s="63"/>
      <c r="J123" s="64"/>
      <c r="K123" s="88"/>
      <c r="L123" s="88"/>
      <c r="M123" s="61"/>
      <c r="N123" s="62"/>
      <c r="O123" s="62"/>
      <c r="P123" s="62"/>
      <c r="Q123" s="62"/>
      <c r="R123" s="62"/>
      <c r="S123" s="62"/>
      <c r="T123" s="62"/>
      <c r="U123" s="62"/>
      <c r="V123" s="62"/>
    </row>
    <row r="124" spans="1:22">
      <c r="A124" s="62"/>
      <c r="B124" s="54"/>
      <c r="C124" s="55"/>
      <c r="D124" s="3"/>
      <c r="E124" s="56"/>
      <c r="F124" s="57"/>
      <c r="G124" s="56"/>
      <c r="H124" s="56"/>
      <c r="I124" s="63"/>
      <c r="J124" s="64"/>
      <c r="K124" s="88"/>
      <c r="L124" s="88"/>
      <c r="M124" s="61"/>
      <c r="N124" s="62"/>
      <c r="O124" s="62"/>
      <c r="P124" s="62"/>
      <c r="Q124" s="62"/>
      <c r="R124" s="62"/>
      <c r="S124" s="62"/>
      <c r="T124" s="62"/>
      <c r="U124" s="62"/>
      <c r="V124" s="62"/>
    </row>
    <row r="125" spans="1:22">
      <c r="A125" s="62"/>
      <c r="B125" s="54"/>
      <c r="C125" s="55"/>
      <c r="D125" s="3"/>
      <c r="E125" s="56"/>
      <c r="F125" s="57"/>
      <c r="G125" s="56"/>
      <c r="H125" s="56"/>
      <c r="I125" s="63"/>
      <c r="J125" s="64"/>
      <c r="K125" s="81"/>
      <c r="L125" s="81"/>
      <c r="M125" s="61"/>
      <c r="N125" s="62"/>
      <c r="O125" s="62"/>
      <c r="P125" s="62"/>
      <c r="Q125" s="62"/>
      <c r="R125" s="62"/>
      <c r="S125" s="62"/>
      <c r="T125" s="62"/>
      <c r="U125" s="62"/>
      <c r="V125" s="62"/>
    </row>
    <row r="126" spans="1:22">
      <c r="A126" s="62"/>
      <c r="B126" s="54"/>
      <c r="C126" s="55"/>
      <c r="D126" s="3"/>
      <c r="E126" s="56"/>
      <c r="F126" s="57"/>
      <c r="G126" s="56"/>
      <c r="H126" s="56"/>
      <c r="I126" s="63"/>
      <c r="J126" s="64"/>
      <c r="K126" s="81"/>
      <c r="L126" s="81"/>
      <c r="M126" s="61"/>
      <c r="N126" s="62"/>
      <c r="O126" s="62"/>
      <c r="P126" s="62"/>
      <c r="Q126" s="62"/>
      <c r="R126" s="62"/>
      <c r="S126" s="62"/>
      <c r="T126" s="62"/>
      <c r="U126" s="62"/>
      <c r="V126" s="62"/>
    </row>
    <row r="127" spans="1:22">
      <c r="A127" s="62"/>
      <c r="B127" s="54"/>
      <c r="C127" s="55"/>
      <c r="D127" s="3"/>
      <c r="E127" s="56"/>
      <c r="F127" s="57"/>
      <c r="G127" s="56"/>
      <c r="H127" s="56"/>
      <c r="I127" s="63"/>
      <c r="J127" s="64"/>
      <c r="K127" s="81"/>
      <c r="L127" s="81"/>
      <c r="M127" s="61"/>
      <c r="N127" s="62"/>
      <c r="O127" s="62"/>
      <c r="P127" s="62"/>
      <c r="Q127" s="62"/>
      <c r="R127" s="62"/>
      <c r="S127" s="62"/>
      <c r="T127" s="62"/>
      <c r="U127" s="62"/>
      <c r="V127" s="62"/>
    </row>
    <row r="128" spans="1:22">
      <c r="A128" s="62"/>
      <c r="B128" s="54"/>
      <c r="C128" s="55"/>
      <c r="D128" s="3"/>
      <c r="E128" s="56"/>
      <c r="F128" s="57"/>
      <c r="G128" s="56"/>
      <c r="H128" s="56"/>
      <c r="I128" s="63"/>
      <c r="J128" s="64"/>
      <c r="K128" s="81"/>
      <c r="L128" s="81"/>
      <c r="M128" s="61"/>
      <c r="N128" s="62"/>
      <c r="O128" s="62"/>
      <c r="P128" s="62"/>
      <c r="Q128" s="62"/>
      <c r="R128" s="62"/>
      <c r="S128" s="62"/>
      <c r="T128" s="62"/>
      <c r="U128" s="62"/>
      <c r="V128" s="62"/>
    </row>
    <row r="129" spans="1:22">
      <c r="A129" s="62"/>
      <c r="B129" s="54"/>
      <c r="C129" s="55"/>
      <c r="D129" s="3"/>
      <c r="E129" s="56"/>
      <c r="F129" s="57"/>
      <c r="G129" s="56"/>
      <c r="H129" s="56"/>
      <c r="I129" s="63"/>
      <c r="J129" s="64"/>
      <c r="K129" s="81"/>
      <c r="L129" s="81"/>
      <c r="M129" s="61"/>
      <c r="N129" s="62"/>
      <c r="O129" s="62"/>
      <c r="P129" s="62"/>
      <c r="Q129" s="62"/>
      <c r="R129" s="62"/>
      <c r="S129" s="62"/>
      <c r="T129" s="62"/>
      <c r="U129" s="62"/>
      <c r="V129" s="62"/>
    </row>
    <row r="130" spans="1:22">
      <c r="A130" s="62"/>
      <c r="B130" s="54"/>
      <c r="C130" s="55"/>
      <c r="D130" s="3"/>
      <c r="E130" s="56"/>
      <c r="F130" s="57"/>
      <c r="G130" s="56"/>
      <c r="H130" s="56"/>
      <c r="I130" s="63"/>
      <c r="J130" s="64"/>
      <c r="K130" s="81"/>
      <c r="L130" s="81"/>
      <c r="M130" s="61"/>
      <c r="N130" s="62"/>
      <c r="O130" s="62"/>
      <c r="P130" s="62"/>
      <c r="Q130" s="62"/>
      <c r="R130" s="62"/>
      <c r="S130" s="62"/>
      <c r="T130" s="62"/>
      <c r="U130" s="62"/>
      <c r="V130" s="62"/>
    </row>
    <row r="131" spans="1:22">
      <c r="A131" s="62"/>
      <c r="B131" s="54"/>
      <c r="C131" s="55"/>
      <c r="D131" s="3"/>
      <c r="E131" s="56"/>
      <c r="F131" s="57"/>
      <c r="G131" s="56"/>
      <c r="H131" s="56"/>
      <c r="I131" s="63"/>
      <c r="J131" s="64"/>
      <c r="K131" s="81"/>
      <c r="L131" s="81"/>
      <c r="M131" s="61"/>
      <c r="N131" s="62"/>
      <c r="O131" s="62"/>
      <c r="P131" s="62"/>
      <c r="Q131" s="62"/>
      <c r="R131" s="62"/>
      <c r="S131" s="62"/>
      <c r="T131" s="62"/>
      <c r="U131" s="62"/>
      <c r="V131" s="62"/>
    </row>
    <row r="132" spans="1:22">
      <c r="A132" s="62"/>
      <c r="B132" s="54"/>
      <c r="C132" s="55"/>
      <c r="D132" s="3"/>
      <c r="E132" s="56"/>
      <c r="F132" s="57"/>
      <c r="G132" s="56"/>
      <c r="H132" s="56"/>
      <c r="I132" s="63"/>
      <c r="J132" s="64"/>
      <c r="K132" s="81"/>
      <c r="L132" s="81"/>
      <c r="M132" s="61"/>
      <c r="N132" s="62"/>
      <c r="O132" s="62"/>
      <c r="P132" s="62"/>
      <c r="Q132" s="62"/>
      <c r="R132" s="62"/>
      <c r="S132" s="62"/>
      <c r="T132" s="62"/>
      <c r="U132" s="62"/>
      <c r="V132" s="62"/>
    </row>
    <row r="133" spans="1:22">
      <c r="A133" s="62"/>
      <c r="B133" s="54"/>
      <c r="C133" s="55"/>
      <c r="D133" s="3"/>
      <c r="E133" s="56"/>
      <c r="F133" s="57"/>
      <c r="G133" s="56"/>
      <c r="H133" s="56"/>
      <c r="I133" s="63"/>
      <c r="J133" s="64"/>
      <c r="K133" s="81"/>
      <c r="L133" s="81"/>
      <c r="M133" s="61"/>
      <c r="N133" s="62"/>
      <c r="O133" s="62"/>
      <c r="P133" s="62"/>
      <c r="Q133" s="62"/>
      <c r="R133" s="62"/>
      <c r="S133" s="62"/>
      <c r="T133" s="62"/>
      <c r="U133" s="62"/>
      <c r="V133" s="62"/>
    </row>
    <row r="134" spans="1:22">
      <c r="A134" s="62"/>
      <c r="B134" s="54"/>
      <c r="C134" s="55"/>
      <c r="D134" s="3"/>
      <c r="E134" s="56"/>
      <c r="F134" s="57"/>
      <c r="G134" s="56"/>
      <c r="H134" s="56"/>
      <c r="I134" s="63"/>
      <c r="J134" s="64"/>
      <c r="K134" s="81"/>
      <c r="L134" s="81"/>
      <c r="M134" s="61"/>
      <c r="N134" s="62"/>
      <c r="O134" s="62"/>
      <c r="P134" s="62"/>
      <c r="Q134" s="62"/>
      <c r="R134" s="62"/>
      <c r="S134" s="62"/>
      <c r="T134" s="62"/>
      <c r="U134" s="62"/>
      <c r="V134" s="62"/>
    </row>
    <row r="135" spans="1:22">
      <c r="A135" s="62"/>
      <c r="B135" s="54"/>
      <c r="C135" s="55"/>
      <c r="D135" s="3"/>
      <c r="E135" s="56"/>
      <c r="F135" s="57"/>
      <c r="G135" s="56"/>
      <c r="H135" s="56"/>
      <c r="I135" s="63"/>
      <c r="J135" s="64"/>
      <c r="K135" s="81"/>
      <c r="L135" s="81"/>
      <c r="M135" s="61"/>
      <c r="N135" s="62"/>
      <c r="O135" s="62"/>
      <c r="P135" s="62"/>
      <c r="Q135" s="62"/>
      <c r="R135" s="62"/>
      <c r="S135" s="62"/>
      <c r="T135" s="62"/>
      <c r="U135" s="62"/>
      <c r="V135" s="62"/>
    </row>
    <row r="136" spans="1:22">
      <c r="A136" s="62"/>
      <c r="B136" s="54"/>
      <c r="C136" s="55"/>
      <c r="D136" s="3"/>
      <c r="E136" s="56"/>
      <c r="F136" s="57"/>
      <c r="G136" s="56"/>
      <c r="H136" s="56"/>
      <c r="I136" s="63"/>
      <c r="J136" s="64"/>
      <c r="K136" s="81"/>
      <c r="L136" s="81"/>
      <c r="M136" s="61"/>
      <c r="N136" s="62"/>
      <c r="O136" s="62"/>
      <c r="P136" s="62"/>
      <c r="Q136" s="62"/>
      <c r="R136" s="62"/>
      <c r="S136" s="62"/>
      <c r="T136" s="62"/>
      <c r="U136" s="62"/>
      <c r="V136" s="62"/>
    </row>
    <row r="137" spans="1:22">
      <c r="A137" s="62"/>
      <c r="B137" s="54"/>
      <c r="C137" s="55"/>
      <c r="D137" s="3"/>
      <c r="E137" s="56"/>
      <c r="F137" s="57"/>
      <c r="G137" s="56"/>
      <c r="H137" s="56"/>
      <c r="I137" s="63"/>
      <c r="J137" s="64"/>
      <c r="K137" s="81"/>
      <c r="L137" s="81"/>
      <c r="M137" s="61"/>
      <c r="N137" s="62"/>
      <c r="O137" s="62"/>
      <c r="P137" s="62"/>
      <c r="Q137" s="62"/>
      <c r="R137" s="62"/>
      <c r="S137" s="62"/>
      <c r="T137" s="62"/>
      <c r="U137" s="62"/>
      <c r="V137" s="62"/>
    </row>
    <row r="138" spans="1:22">
      <c r="A138" s="62"/>
      <c r="B138" s="54"/>
      <c r="C138" s="55"/>
      <c r="D138" s="3"/>
      <c r="E138" s="56"/>
      <c r="F138" s="57"/>
      <c r="G138" s="56"/>
      <c r="H138" s="56"/>
      <c r="I138" s="63"/>
      <c r="J138" s="64"/>
      <c r="K138" s="81"/>
      <c r="L138" s="81"/>
      <c r="M138" s="61"/>
      <c r="N138" s="62"/>
      <c r="O138" s="62"/>
      <c r="P138" s="62"/>
      <c r="Q138" s="62"/>
      <c r="R138" s="62"/>
      <c r="S138" s="62"/>
      <c r="T138" s="62"/>
      <c r="U138" s="62"/>
      <c r="V138" s="62"/>
    </row>
    <row r="139" spans="1:22">
      <c r="A139" s="62"/>
      <c r="B139" s="54"/>
      <c r="C139" s="55"/>
      <c r="D139" s="3"/>
      <c r="E139" s="56"/>
      <c r="F139" s="89"/>
      <c r="G139" s="56"/>
      <c r="H139" s="56"/>
      <c r="I139" s="63"/>
      <c r="J139" s="64"/>
      <c r="K139" s="81"/>
      <c r="L139" s="81"/>
      <c r="M139" s="61"/>
      <c r="N139" s="62"/>
      <c r="O139" s="62"/>
      <c r="P139" s="62"/>
      <c r="Q139" s="62"/>
      <c r="R139" s="62"/>
      <c r="S139" s="62"/>
      <c r="T139" s="62"/>
      <c r="U139" s="62"/>
      <c r="V139" s="62"/>
    </row>
    <row r="140" spans="1:22">
      <c r="A140" s="62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62"/>
      <c r="N140" s="62"/>
      <c r="O140" s="62"/>
      <c r="P140" s="62"/>
      <c r="Q140" s="62"/>
      <c r="R140" s="62"/>
      <c r="S140" s="62"/>
      <c r="T140" s="62"/>
      <c r="U140" s="62"/>
      <c r="V140" s="62"/>
    </row>
    <row r="141" spans="1:22">
      <c r="A141" s="62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62"/>
      <c r="N141" s="62"/>
      <c r="O141" s="62"/>
      <c r="P141" s="62"/>
      <c r="Q141" s="62"/>
      <c r="R141" s="62"/>
      <c r="S141" s="62"/>
      <c r="T141" s="62"/>
      <c r="U141" s="62"/>
      <c r="V141" s="62"/>
    </row>
    <row r="142" spans="1:22">
      <c r="A142" s="62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62"/>
      <c r="N142" s="62"/>
      <c r="O142" s="62"/>
      <c r="P142" s="62"/>
      <c r="Q142" s="62"/>
      <c r="R142" s="62"/>
      <c r="S142" s="62"/>
      <c r="T142" s="62"/>
      <c r="U142" s="62"/>
      <c r="V142" s="62"/>
    </row>
    <row r="143" spans="1:22">
      <c r="A143" s="62"/>
      <c r="B143" s="90"/>
      <c r="C143" s="90"/>
      <c r="D143" s="90"/>
      <c r="E143" s="90"/>
      <c r="F143" s="90"/>
      <c r="G143" s="90"/>
      <c r="H143" s="90"/>
      <c r="I143" s="90"/>
      <c r="J143" s="90"/>
      <c r="K143" s="90"/>
      <c r="L143" s="90"/>
      <c r="M143" s="62"/>
      <c r="N143" s="62"/>
      <c r="O143" s="62"/>
      <c r="P143" s="62"/>
      <c r="Q143" s="62"/>
      <c r="R143" s="62"/>
      <c r="S143" s="62"/>
      <c r="T143" s="62"/>
      <c r="U143" s="62"/>
      <c r="V143" s="62"/>
    </row>
    <row r="144" spans="1:22">
      <c r="A144" s="62"/>
      <c r="B144" s="90"/>
      <c r="C144" s="90"/>
      <c r="D144" s="90"/>
      <c r="E144" s="90"/>
      <c r="F144" s="90"/>
      <c r="G144" s="90"/>
      <c r="H144" s="90"/>
      <c r="I144" s="90"/>
      <c r="J144" s="90"/>
      <c r="K144" s="90"/>
      <c r="L144" s="90"/>
      <c r="M144" s="62"/>
      <c r="N144" s="62"/>
      <c r="O144" s="62"/>
      <c r="P144" s="62"/>
      <c r="Q144" s="62"/>
      <c r="R144" s="62"/>
      <c r="S144" s="62"/>
      <c r="T144" s="62"/>
      <c r="U144" s="62"/>
      <c r="V144" s="62"/>
    </row>
    <row r="145" spans="1:22">
      <c r="A145" s="62"/>
      <c r="B145" s="90"/>
      <c r="C145" s="90"/>
      <c r="D145" s="90"/>
      <c r="E145" s="90"/>
      <c r="F145" s="90"/>
      <c r="G145" s="90"/>
      <c r="H145" s="90"/>
      <c r="I145" s="90"/>
      <c r="J145" s="90"/>
      <c r="K145" s="90"/>
      <c r="L145" s="90"/>
      <c r="M145" s="62"/>
      <c r="N145" s="62"/>
      <c r="O145" s="62"/>
      <c r="P145" s="62"/>
      <c r="Q145" s="62"/>
      <c r="R145" s="62"/>
      <c r="S145" s="62"/>
      <c r="T145" s="62"/>
      <c r="U145" s="62"/>
      <c r="V145" s="62"/>
    </row>
    <row r="146" spans="1:22">
      <c r="A146" s="62"/>
      <c r="B146" s="90"/>
      <c r="C146" s="90"/>
      <c r="D146" s="90"/>
      <c r="E146" s="90"/>
      <c r="F146" s="90"/>
      <c r="G146" s="90"/>
      <c r="H146" s="90"/>
      <c r="I146" s="90"/>
      <c r="J146" s="90"/>
      <c r="K146" s="90"/>
      <c r="L146" s="90"/>
      <c r="M146" s="62"/>
      <c r="N146" s="62"/>
      <c r="O146" s="62"/>
      <c r="P146" s="62"/>
      <c r="Q146" s="62"/>
      <c r="R146" s="62"/>
      <c r="S146" s="62"/>
      <c r="T146" s="62"/>
      <c r="U146" s="62"/>
      <c r="V146" s="62"/>
    </row>
    <row r="147" spans="1:22">
      <c r="A147" s="62"/>
      <c r="B147" s="90"/>
      <c r="C147" s="90"/>
      <c r="D147" s="90"/>
      <c r="E147" s="90"/>
      <c r="F147" s="90"/>
      <c r="G147" s="90"/>
      <c r="H147" s="90"/>
      <c r="I147" s="90"/>
      <c r="J147" s="90"/>
      <c r="K147" s="90"/>
      <c r="L147" s="90"/>
      <c r="M147" s="62"/>
      <c r="N147" s="62"/>
      <c r="O147" s="62"/>
      <c r="P147" s="62"/>
      <c r="Q147" s="62"/>
      <c r="R147" s="62"/>
      <c r="S147" s="62"/>
      <c r="T147" s="62"/>
      <c r="U147" s="62"/>
      <c r="V147" s="62"/>
    </row>
    <row r="148" spans="1:22">
      <c r="A148" s="62"/>
      <c r="B148" s="90"/>
      <c r="C148" s="90"/>
      <c r="D148" s="90"/>
      <c r="E148" s="90"/>
      <c r="F148" s="90"/>
      <c r="G148" s="90"/>
      <c r="H148" s="90"/>
      <c r="I148" s="90"/>
      <c r="J148" s="90"/>
      <c r="K148" s="90"/>
      <c r="L148" s="90"/>
      <c r="M148" s="62"/>
      <c r="N148" s="62"/>
      <c r="O148" s="62"/>
      <c r="P148" s="62"/>
      <c r="Q148" s="62"/>
      <c r="R148" s="62"/>
      <c r="S148" s="62"/>
      <c r="T148" s="62"/>
      <c r="U148" s="62"/>
      <c r="V148" s="62"/>
    </row>
    <row r="149" spans="1:22">
      <c r="A149" s="62"/>
      <c r="B149" s="90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62"/>
      <c r="N149" s="62"/>
      <c r="O149" s="62"/>
      <c r="P149" s="62"/>
      <c r="Q149" s="62"/>
      <c r="R149" s="62"/>
      <c r="S149" s="62"/>
      <c r="T149" s="62"/>
      <c r="U149" s="62"/>
      <c r="V149" s="62"/>
    </row>
    <row r="150" spans="1:22">
      <c r="A150" s="62"/>
      <c r="B150" s="90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62"/>
      <c r="N150" s="62"/>
      <c r="O150" s="62"/>
      <c r="P150" s="62"/>
      <c r="Q150" s="62"/>
      <c r="R150" s="62"/>
      <c r="S150" s="62"/>
      <c r="T150" s="62"/>
      <c r="U150" s="62"/>
      <c r="V150" s="62"/>
    </row>
    <row r="151" spans="1:22">
      <c r="A151" s="62"/>
      <c r="B151" s="90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62"/>
      <c r="N151" s="62"/>
      <c r="O151" s="62"/>
      <c r="P151" s="62"/>
      <c r="Q151" s="62"/>
      <c r="R151" s="62"/>
      <c r="S151" s="62"/>
      <c r="T151" s="62"/>
      <c r="U151" s="62"/>
      <c r="V151" s="62"/>
    </row>
    <row r="152" spans="1:22">
      <c r="A152" s="62"/>
      <c r="B152" s="90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62"/>
      <c r="N152" s="62"/>
      <c r="O152" s="62"/>
      <c r="P152" s="62"/>
      <c r="Q152" s="62"/>
      <c r="R152" s="62"/>
      <c r="S152" s="62"/>
      <c r="T152" s="62"/>
      <c r="U152" s="62"/>
      <c r="V152" s="62"/>
    </row>
    <row r="153" spans="1:22">
      <c r="A153" s="62"/>
      <c r="B153" s="90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62"/>
      <c r="N153" s="62"/>
      <c r="O153" s="62"/>
      <c r="P153" s="62"/>
      <c r="Q153" s="62"/>
      <c r="R153" s="62"/>
      <c r="S153" s="62"/>
      <c r="T153" s="62"/>
      <c r="U153" s="62"/>
      <c r="V153" s="62"/>
    </row>
    <row r="154" spans="1:22">
      <c r="A154" s="62"/>
      <c r="B154" s="90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62"/>
      <c r="N154" s="62"/>
      <c r="O154" s="62"/>
      <c r="P154" s="62"/>
      <c r="Q154" s="62"/>
      <c r="R154" s="62"/>
      <c r="S154" s="62"/>
      <c r="T154" s="62"/>
      <c r="U154" s="62"/>
      <c r="V154" s="62"/>
    </row>
    <row r="155" spans="1:22">
      <c r="A155" s="62"/>
      <c r="B155" s="90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62"/>
      <c r="N155" s="62"/>
      <c r="O155" s="62"/>
      <c r="P155" s="62"/>
      <c r="Q155" s="62"/>
      <c r="R155" s="62"/>
      <c r="S155" s="62"/>
      <c r="T155" s="62"/>
      <c r="U155" s="62"/>
      <c r="V155" s="62"/>
    </row>
    <row r="156" spans="1:22">
      <c r="A156" s="62"/>
      <c r="B156" s="90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62"/>
      <c r="N156" s="62"/>
      <c r="O156" s="62"/>
      <c r="P156" s="62"/>
      <c r="Q156" s="62"/>
      <c r="R156" s="62"/>
      <c r="S156" s="62"/>
      <c r="T156" s="62"/>
      <c r="U156" s="62"/>
      <c r="V156" s="62"/>
    </row>
    <row r="157" spans="1:22">
      <c r="A157" s="62"/>
      <c r="B157" s="90"/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62"/>
      <c r="N157" s="62"/>
      <c r="O157" s="62"/>
      <c r="P157" s="62"/>
      <c r="Q157" s="62"/>
      <c r="R157" s="62"/>
      <c r="S157" s="62"/>
      <c r="T157" s="62"/>
      <c r="U157" s="62"/>
      <c r="V157" s="62"/>
    </row>
    <row r="158" spans="1:22">
      <c r="A158" s="62"/>
      <c r="B158" s="90"/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62"/>
      <c r="N158" s="62"/>
      <c r="O158" s="62"/>
      <c r="P158" s="62"/>
      <c r="Q158" s="62"/>
      <c r="R158" s="62"/>
      <c r="S158" s="62"/>
      <c r="T158" s="62"/>
      <c r="U158" s="62"/>
      <c r="V158" s="62"/>
    </row>
    <row r="159" spans="1:22">
      <c r="A159" s="62"/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62"/>
      <c r="N159" s="62"/>
      <c r="O159" s="62"/>
      <c r="P159" s="62"/>
      <c r="Q159" s="62"/>
      <c r="R159" s="62"/>
      <c r="S159" s="62"/>
      <c r="T159" s="62"/>
      <c r="U159" s="62"/>
      <c r="V159" s="62"/>
    </row>
    <row r="160" spans="1:22">
      <c r="A160" s="62"/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62"/>
      <c r="N160" s="62"/>
      <c r="O160" s="62"/>
      <c r="P160" s="62"/>
      <c r="Q160" s="62"/>
      <c r="R160" s="62"/>
      <c r="S160" s="62"/>
      <c r="T160" s="62"/>
      <c r="U160" s="62"/>
      <c r="V160" s="62"/>
    </row>
    <row r="161" spans="1:22">
      <c r="A161" s="62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62"/>
      <c r="N161" s="62"/>
      <c r="O161" s="62"/>
      <c r="P161" s="62"/>
      <c r="Q161" s="62"/>
      <c r="R161" s="62"/>
      <c r="S161" s="62"/>
      <c r="T161" s="62"/>
      <c r="U161" s="62"/>
      <c r="V161" s="62"/>
    </row>
    <row r="162" spans="1:22">
      <c r="A162" s="62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62"/>
      <c r="N162" s="62"/>
      <c r="O162" s="62"/>
      <c r="P162" s="62"/>
      <c r="Q162" s="62"/>
      <c r="R162" s="62"/>
      <c r="S162" s="62"/>
      <c r="T162" s="62"/>
      <c r="U162" s="62"/>
      <c r="V162" s="62"/>
    </row>
    <row r="163" spans="1:22">
      <c r="A163" s="62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62"/>
      <c r="N163" s="62"/>
      <c r="O163" s="62"/>
      <c r="P163" s="62"/>
      <c r="Q163" s="62"/>
      <c r="R163" s="62"/>
      <c r="S163" s="62"/>
      <c r="T163" s="62"/>
      <c r="U163" s="62"/>
      <c r="V163" s="62"/>
    </row>
    <row r="164" spans="1:22">
      <c r="A164" s="62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62"/>
      <c r="N164" s="62"/>
      <c r="O164" s="62"/>
      <c r="P164" s="62"/>
      <c r="Q164" s="62"/>
      <c r="R164" s="62"/>
      <c r="S164" s="62"/>
      <c r="T164" s="62"/>
      <c r="U164" s="62"/>
      <c r="V164" s="62"/>
    </row>
    <row r="165" spans="1:22">
      <c r="A165" s="62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62"/>
      <c r="N165" s="62"/>
      <c r="O165" s="62"/>
      <c r="P165" s="62"/>
      <c r="Q165" s="62"/>
      <c r="R165" s="62"/>
      <c r="S165" s="62"/>
      <c r="T165" s="62"/>
      <c r="U165" s="62"/>
      <c r="V165" s="62"/>
    </row>
    <row r="166" spans="1:22">
      <c r="A166" s="62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62"/>
      <c r="N166" s="62"/>
      <c r="O166" s="62"/>
      <c r="P166" s="62"/>
      <c r="Q166" s="62"/>
      <c r="R166" s="62"/>
      <c r="S166" s="62"/>
      <c r="T166" s="62"/>
      <c r="U166" s="62"/>
      <c r="V166" s="62"/>
    </row>
    <row r="167" spans="1:22">
      <c r="A167" s="62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62"/>
      <c r="N167" s="62"/>
      <c r="O167" s="62"/>
      <c r="P167" s="62"/>
      <c r="Q167" s="62"/>
      <c r="R167" s="62"/>
      <c r="S167" s="62"/>
      <c r="T167" s="62"/>
      <c r="U167" s="62"/>
      <c r="V167" s="62"/>
    </row>
    <row r="168" spans="1:22">
      <c r="A168" s="62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62"/>
      <c r="N168" s="62"/>
      <c r="O168" s="62"/>
      <c r="P168" s="62"/>
      <c r="Q168" s="62"/>
      <c r="R168" s="62"/>
      <c r="S168" s="62"/>
      <c r="T168" s="62"/>
      <c r="U168" s="62"/>
      <c r="V168" s="62"/>
    </row>
    <row r="169" spans="1:22">
      <c r="A169" s="62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62"/>
      <c r="N169" s="62"/>
      <c r="O169" s="62"/>
      <c r="P169" s="62"/>
      <c r="Q169" s="62"/>
      <c r="R169" s="62"/>
      <c r="S169" s="62"/>
      <c r="T169" s="62"/>
      <c r="U169" s="62"/>
      <c r="V169" s="62"/>
    </row>
    <row r="170" spans="1:22">
      <c r="A170" s="62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62"/>
      <c r="N170" s="62"/>
      <c r="O170" s="62"/>
      <c r="P170" s="62"/>
      <c r="Q170" s="62"/>
      <c r="R170" s="62"/>
      <c r="S170" s="62"/>
      <c r="T170" s="62"/>
      <c r="U170" s="62"/>
      <c r="V170" s="62"/>
    </row>
    <row r="171" spans="1:22">
      <c r="A171" s="62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</row>
    <row r="172" spans="1:22">
      <c r="A172" s="62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</row>
    <row r="173" spans="1:22">
      <c r="A173" s="62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</row>
    <row r="174" spans="1:22">
      <c r="A174" s="62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</row>
    <row r="175" spans="1:22">
      <c r="A175" s="62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</row>
    <row r="176" spans="1:22">
      <c r="A176" s="62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</row>
    <row r="177" spans="1:22">
      <c r="A177" s="62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</row>
    <row r="178" spans="1:22">
      <c r="A178" s="62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</row>
    <row r="179" spans="1:22">
      <c r="A179" s="62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</row>
    <row r="180" spans="1:22">
      <c r="A180" s="62"/>
      <c r="B180" s="62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</row>
    <row r="181" spans="1:22">
      <c r="A181" s="62"/>
      <c r="B181" s="62"/>
      <c r="C181" s="6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</row>
    <row r="182" spans="1:22">
      <c r="A182" s="62"/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</row>
    <row r="183" spans="1:22">
      <c r="A183" s="62"/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</row>
    <row r="184" spans="1:22">
      <c r="A184" s="62"/>
      <c r="B184" s="62"/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</row>
    <row r="185" spans="1:22">
      <c r="A185" s="62"/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</row>
    <row r="186" spans="1:22">
      <c r="A186" s="62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</row>
    <row r="187" spans="1:22">
      <c r="A187" s="62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</row>
    <row r="188" spans="1:22">
      <c r="A188" s="62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</row>
    <row r="189" spans="1:22">
      <c r="A189" s="62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</row>
    <row r="190" spans="1:22">
      <c r="A190" s="62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</row>
    <row r="191" spans="1:22">
      <c r="A191" s="62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</row>
    <row r="192" spans="1:22">
      <c r="A192" s="62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</row>
    <row r="193" spans="1:22">
      <c r="A193" s="62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</row>
    <row r="194" spans="1:22">
      <c r="A194" s="62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</row>
    <row r="195" spans="1:22">
      <c r="A195" s="62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</row>
    <row r="196" spans="1:22">
      <c r="A196" s="62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</row>
    <row r="197" spans="1:22">
      <c r="A197" s="62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</row>
    <row r="198" spans="1:22">
      <c r="A198" s="62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</row>
    <row r="199" spans="1:22">
      <c r="A199" s="62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</row>
    <row r="200" spans="1:22">
      <c r="A200" s="62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</row>
    <row r="201" spans="1:22">
      <c r="A201" s="62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</row>
    <row r="202" spans="1:22">
      <c r="A202" s="62"/>
      <c r="B202" s="62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</row>
    <row r="203" spans="1:22">
      <c r="A203" s="62"/>
      <c r="B203" s="62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</row>
    <row r="204" spans="1:22">
      <c r="A204" s="62"/>
      <c r="B204" s="62"/>
      <c r="C204" s="62"/>
      <c r="D204" s="62"/>
      <c r="E204" s="62"/>
      <c r="F204" s="6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</row>
    <row r="205" spans="1:22">
      <c r="A205" s="62"/>
      <c r="B205" s="62"/>
      <c r="C205" s="6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</row>
    <row r="206" spans="1:22">
      <c r="A206" s="62"/>
      <c r="B206" s="62"/>
      <c r="C206" s="62"/>
      <c r="D206" s="62"/>
      <c r="E206" s="62"/>
      <c r="F206" s="6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</row>
    <row r="207" spans="1:22">
      <c r="A207" s="62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</row>
    <row r="208" spans="1:22">
      <c r="A208" s="62"/>
      <c r="B208" s="62"/>
      <c r="C208" s="6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</row>
    <row r="209" spans="1:22">
      <c r="A209" s="62"/>
      <c r="B209" s="62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</row>
    <row r="210" spans="1:22">
      <c r="A210" s="62"/>
      <c r="B210" s="62"/>
      <c r="C210" s="6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</row>
    <row r="211" spans="1:22">
      <c r="A211" s="62"/>
      <c r="B211" s="62"/>
      <c r="C211" s="6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</row>
    <row r="212" spans="1:22">
      <c r="A212" s="62"/>
      <c r="B212" s="62"/>
      <c r="C212" s="62"/>
      <c r="D212" s="62"/>
      <c r="E212" s="62"/>
      <c r="F212" s="6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</row>
    <row r="213" spans="1:22">
      <c r="A213" s="62"/>
      <c r="B213" s="62"/>
      <c r="C213" s="6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</row>
    <row r="214" spans="1:22">
      <c r="A214" s="62"/>
      <c r="B214" s="62"/>
      <c r="C214" s="62"/>
      <c r="D214" s="62"/>
      <c r="E214" s="62"/>
      <c r="F214" s="6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</row>
    <row r="215" spans="1:22">
      <c r="A215" s="62"/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</row>
    <row r="216" spans="1:22">
      <c r="A216" s="62"/>
      <c r="B216" s="62"/>
      <c r="C216" s="6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</row>
    <row r="217" spans="1:22">
      <c r="A217" s="62"/>
      <c r="B217" s="62"/>
      <c r="C217" s="6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</row>
    <row r="218" spans="1:22">
      <c r="A218" s="62"/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</row>
    <row r="219" spans="1:22">
      <c r="A219" s="62"/>
      <c r="B219" s="62"/>
      <c r="C219" s="6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</row>
    <row r="220" spans="1:22">
      <c r="A220" s="62"/>
      <c r="B220" s="62"/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</row>
    <row r="221" spans="1:22">
      <c r="A221" s="62"/>
      <c r="B221" s="62"/>
      <c r="C221" s="62"/>
      <c r="D221" s="62"/>
      <c r="E221" s="62"/>
      <c r="F221" s="6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</row>
    <row r="222" spans="1:22">
      <c r="A222" s="62"/>
      <c r="B222" s="62"/>
      <c r="C222" s="62"/>
      <c r="D222" s="62"/>
      <c r="E222" s="62"/>
      <c r="F222" s="6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</row>
    <row r="223" spans="1:22">
      <c r="A223" s="62"/>
      <c r="B223" s="62"/>
      <c r="C223" s="62"/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</row>
    <row r="224" spans="1:22">
      <c r="A224" s="62"/>
      <c r="B224" s="62"/>
      <c r="C224" s="6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</row>
    <row r="225" spans="1:22">
      <c r="A225" s="62"/>
      <c r="B225" s="62"/>
      <c r="C225" s="6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</row>
    <row r="226" spans="1:22">
      <c r="A226" s="62"/>
      <c r="B226" s="62"/>
      <c r="C226" s="6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</row>
    <row r="227" spans="1:22">
      <c r="A227" s="62"/>
      <c r="B227" s="62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</row>
    <row r="228" spans="1:22">
      <c r="A228" s="62"/>
      <c r="B228" s="62"/>
      <c r="C228" s="62"/>
      <c r="D228" s="62"/>
      <c r="E228" s="62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</row>
    <row r="229" spans="1:22">
      <c r="A229" s="62"/>
      <c r="B229" s="62"/>
      <c r="C229" s="62"/>
      <c r="D229" s="62"/>
      <c r="E229" s="62"/>
      <c r="F229" s="6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</row>
    <row r="230" spans="1:22">
      <c r="A230" s="62"/>
      <c r="B230" s="62"/>
      <c r="C230" s="6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</row>
    <row r="231" spans="1:22">
      <c r="A231" s="62"/>
      <c r="B231" s="62"/>
      <c r="C231" s="62"/>
      <c r="D231" s="62"/>
      <c r="E231" s="62"/>
      <c r="F231" s="6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</row>
    <row r="232" spans="1:22">
      <c r="A232" s="62"/>
      <c r="B232" s="62"/>
      <c r="C232" s="6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</row>
    <row r="233" spans="1:22">
      <c r="A233" s="62"/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</row>
    <row r="234" spans="1:22">
      <c r="A234" s="62"/>
      <c r="B234" s="62"/>
      <c r="C234" s="6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</row>
    <row r="235" spans="1:22">
      <c r="A235" s="62"/>
      <c r="B235" s="62"/>
      <c r="C235" s="6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</row>
    <row r="236" spans="1:22">
      <c r="A236" s="62"/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</row>
    <row r="237" spans="1:22">
      <c r="A237" s="62"/>
      <c r="B237" s="62"/>
      <c r="C237" s="62"/>
      <c r="D237" s="62"/>
      <c r="E237" s="62"/>
      <c r="F237" s="6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</row>
    <row r="238" spans="1:22">
      <c r="A238" s="62"/>
      <c r="B238" s="62"/>
      <c r="C238" s="62"/>
      <c r="D238" s="62"/>
      <c r="E238" s="62"/>
      <c r="F238" s="6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</row>
    <row r="239" spans="1:22">
      <c r="A239" s="62"/>
      <c r="B239" s="62"/>
      <c r="C239" s="62"/>
      <c r="D239" s="62"/>
      <c r="E239" s="62"/>
      <c r="F239" s="6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</row>
    <row r="240" spans="1:22">
      <c r="A240" s="62"/>
      <c r="B240" s="62"/>
      <c r="C240" s="62"/>
      <c r="D240" s="62"/>
      <c r="E240" s="62"/>
      <c r="F240" s="6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</row>
    <row r="241" spans="1:22">
      <c r="A241" s="62"/>
      <c r="B241" s="62"/>
      <c r="C241" s="62"/>
      <c r="D241" s="62"/>
      <c r="E241" s="62"/>
      <c r="F241" s="6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</row>
    <row r="242" spans="1:22">
      <c r="A242" s="62"/>
      <c r="B242" s="62"/>
      <c r="C242" s="62"/>
      <c r="D242" s="62"/>
      <c r="E242" s="62"/>
      <c r="F242" s="6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</row>
    <row r="243" spans="1:22">
      <c r="A243" s="62"/>
      <c r="B243" s="62"/>
      <c r="C243" s="6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</row>
    <row r="244" spans="1:22">
      <c r="A244" s="62"/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</row>
    <row r="245" spans="1:22">
      <c r="A245" s="62"/>
      <c r="B245" s="62"/>
      <c r="C245" s="6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</row>
    <row r="246" spans="1:22">
      <c r="A246" s="62"/>
      <c r="B246" s="62"/>
      <c r="C246" s="62"/>
      <c r="D246" s="62"/>
      <c r="E246" s="62"/>
      <c r="F246" s="6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</row>
    <row r="247" spans="1:22">
      <c r="A247" s="62"/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</row>
    <row r="248" spans="1:22">
      <c r="A248" s="62"/>
      <c r="B248" s="62"/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</row>
    <row r="249" spans="1:22">
      <c r="A249" s="62"/>
      <c r="B249" s="62"/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</row>
    <row r="250" spans="1:22">
      <c r="A250" s="62"/>
      <c r="B250" s="62"/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</row>
    <row r="251" spans="1:22">
      <c r="A251" s="62"/>
      <c r="B251" s="62"/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</row>
    <row r="252" spans="1:22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</row>
    <row r="253" spans="1:22">
      <c r="A253" s="62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</row>
    <row r="254" spans="1:22">
      <c r="A254" s="62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</row>
    <row r="255" spans="1:22">
      <c r="A255" s="62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</row>
    <row r="256" spans="1:22">
      <c r="A256" s="62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</row>
    <row r="257" spans="1:22">
      <c r="A257" s="62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</row>
    <row r="258" spans="1:22">
      <c r="A258" s="62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</row>
    <row r="259" spans="1:22">
      <c r="A259" s="62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</row>
    <row r="260" spans="1:22">
      <c r="A260" s="62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</row>
    <row r="261" spans="1:22">
      <c r="A261" s="62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</row>
    <row r="262" spans="1:22">
      <c r="A262" s="62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</row>
    <row r="263" spans="1:22">
      <c r="A263" s="62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</row>
    <row r="264" spans="1:22">
      <c r="A264" s="62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</row>
    <row r="265" spans="1:22">
      <c r="A265" s="62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</row>
    <row r="266" spans="1:22">
      <c r="A266" s="62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</row>
    <row r="267" spans="1:22">
      <c r="A267" s="62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</row>
    <row r="268" spans="1:22">
      <c r="A268" s="62"/>
      <c r="B268" s="62"/>
      <c r="C268" s="62"/>
      <c r="D268" s="62"/>
      <c r="E268" s="62"/>
      <c r="F268" s="6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</row>
    <row r="269" spans="1:22">
      <c r="A269" s="62"/>
      <c r="B269" s="62"/>
      <c r="C269" s="62"/>
      <c r="D269" s="62"/>
      <c r="E269" s="62"/>
      <c r="F269" s="6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</row>
    <row r="270" spans="1:22">
      <c r="A270" s="62"/>
      <c r="B270" s="62"/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</row>
    <row r="271" spans="1:22">
      <c r="A271" s="62"/>
      <c r="B271" s="62"/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</row>
    <row r="272" spans="1:22">
      <c r="A272" s="62"/>
      <c r="B272" s="62"/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</row>
    <row r="273" spans="1:22">
      <c r="A273" s="62"/>
      <c r="B273" s="62"/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</row>
    <row r="274" spans="1:22">
      <c r="A274" s="62"/>
      <c r="B274" s="62"/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</row>
    <row r="275" spans="1:22">
      <c r="A275" s="62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</row>
    <row r="276" spans="1:22">
      <c r="A276" s="62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</row>
    <row r="277" spans="1:22">
      <c r="A277" s="62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</row>
    <row r="278" spans="1:22">
      <c r="A278" s="62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</row>
    <row r="279" spans="1:22">
      <c r="A279" s="62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</row>
    <row r="280" spans="1:22">
      <c r="A280" s="62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</row>
    <row r="281" spans="1:22">
      <c r="A281" s="62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</row>
    <row r="282" spans="1:22">
      <c r="A282" s="62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</row>
    <row r="283" spans="1:22">
      <c r="A283" s="62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</row>
    <row r="284" spans="1:22">
      <c r="A284" s="62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</row>
    <row r="285" spans="1:22">
      <c r="A285" s="62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</row>
    <row r="286" spans="1:22">
      <c r="A286" s="62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</row>
    <row r="287" spans="1:22">
      <c r="A287" s="62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</row>
    <row r="288" spans="1:22">
      <c r="A288" s="62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</row>
    <row r="289" spans="1:22">
      <c r="A289" s="62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</row>
    <row r="290" spans="1:22">
      <c r="A290" s="62"/>
      <c r="B290" s="62"/>
      <c r="C290" s="6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</row>
    <row r="291" spans="1:22">
      <c r="A291" s="62"/>
      <c r="B291" s="62"/>
      <c r="C291" s="62"/>
      <c r="D291" s="62"/>
      <c r="E291" s="62"/>
      <c r="F291" s="6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</row>
    <row r="292" spans="1:22">
      <c r="A292" s="62"/>
      <c r="B292" s="62"/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</row>
    <row r="293" spans="1:22">
      <c r="A293" s="62"/>
      <c r="B293" s="62"/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</row>
    <row r="294" spans="1:22">
      <c r="A294" s="62"/>
      <c r="B294" s="62"/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</row>
    <row r="295" spans="1:22">
      <c r="A295" s="62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</row>
    <row r="296" spans="1:22">
      <c r="A296" s="62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</row>
    <row r="297" spans="1:22">
      <c r="A297" s="62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</row>
    <row r="298" spans="1:22">
      <c r="A298" s="62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</row>
    <row r="299" spans="1:22">
      <c r="A299" s="62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</row>
    <row r="300" spans="1:22">
      <c r="A300" s="62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</row>
    <row r="301" spans="1:22">
      <c r="A301" s="62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</row>
    <row r="302" spans="1:22">
      <c r="A302" s="62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</row>
    <row r="303" spans="1:22">
      <c r="A303" s="62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</row>
    <row r="304" spans="1:22">
      <c r="A304" s="62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</row>
    <row r="305" spans="1:22">
      <c r="A305" s="62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</row>
    <row r="306" spans="1:22">
      <c r="A306" s="62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</row>
    <row r="307" spans="1:22">
      <c r="A307" s="62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</row>
    <row r="308" spans="1:22">
      <c r="A308" s="62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</row>
    <row r="309" spans="1:22">
      <c r="A309" s="62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</row>
    <row r="310" spans="1:22">
      <c r="A310" s="62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</row>
    <row r="311" spans="1:22">
      <c r="A311" s="62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</row>
    <row r="312" spans="1:22">
      <c r="A312" s="62"/>
      <c r="B312" s="62"/>
      <c r="C312" s="62"/>
      <c r="D312" s="62"/>
      <c r="E312" s="62"/>
      <c r="F312" s="6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</row>
    <row r="313" spans="1:22">
      <c r="A313" s="62"/>
      <c r="B313" s="62"/>
      <c r="C313" s="62"/>
      <c r="D313" s="62"/>
      <c r="E313" s="62"/>
      <c r="F313" s="6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</row>
    <row r="314" spans="1:22">
      <c r="A314" s="62"/>
      <c r="B314" s="62"/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</row>
    <row r="315" spans="1:22">
      <c r="A315" s="62"/>
      <c r="B315" s="62"/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</row>
    <row r="316" spans="1:22">
      <c r="A316" s="62"/>
      <c r="B316" s="62"/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</row>
    <row r="317" spans="1:22">
      <c r="A317" s="62"/>
      <c r="B317" s="62"/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</row>
    <row r="318" spans="1:22">
      <c r="A318" s="62"/>
      <c r="B318" s="62"/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</row>
    <row r="319" spans="1:22">
      <c r="A319" s="62"/>
      <c r="B319" s="62"/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</row>
    <row r="320" spans="1:22">
      <c r="A320" s="62"/>
      <c r="B320" s="62"/>
      <c r="C320" s="62"/>
      <c r="D320" s="62"/>
      <c r="E320" s="62"/>
      <c r="F320" s="6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</row>
    <row r="321" spans="1:22">
      <c r="A321" s="62"/>
      <c r="B321" s="62"/>
      <c r="C321" s="62"/>
      <c r="D321" s="62"/>
      <c r="E321" s="62"/>
      <c r="F321" s="6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</row>
    <row r="322" spans="1:22">
      <c r="A322" s="62"/>
      <c r="B322" s="62"/>
      <c r="C322" s="62"/>
      <c r="D322" s="62"/>
      <c r="E322" s="62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</row>
    <row r="323" spans="1:22">
      <c r="A323" s="62"/>
      <c r="B323" s="62"/>
      <c r="C323" s="62"/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</row>
    <row r="324" spans="1:22">
      <c r="A324" s="62"/>
      <c r="B324" s="62"/>
      <c r="C324" s="62"/>
      <c r="D324" s="62"/>
      <c r="E324" s="62"/>
      <c r="F324" s="6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</row>
    <row r="325" spans="1:22">
      <c r="A325" s="62"/>
      <c r="B325" s="62"/>
      <c r="C325" s="6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</row>
    <row r="326" spans="1:22">
      <c r="A326" s="62"/>
      <c r="B326" s="62"/>
      <c r="C326" s="6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</row>
    <row r="327" spans="1:22">
      <c r="A327" s="62"/>
      <c r="B327" s="62"/>
      <c r="C327" s="62"/>
      <c r="D327" s="62"/>
      <c r="E327" s="62"/>
      <c r="F327" s="6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</row>
    <row r="328" spans="1:22">
      <c r="A328" s="62"/>
      <c r="B328" s="62"/>
      <c r="C328" s="62"/>
      <c r="D328" s="62"/>
      <c r="E328" s="62"/>
      <c r="F328" s="6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</row>
    <row r="329" spans="1:22">
      <c r="A329" s="62"/>
      <c r="B329" s="62"/>
      <c r="C329" s="62"/>
      <c r="D329" s="62"/>
      <c r="E329" s="62"/>
      <c r="F329" s="6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</row>
    <row r="330" spans="1:22">
      <c r="A330" s="62"/>
      <c r="B330" s="62"/>
      <c r="C330" s="62"/>
      <c r="D330" s="62"/>
      <c r="E330" s="62"/>
      <c r="F330" s="6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</row>
    <row r="331" spans="1:22">
      <c r="A331" s="62"/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</row>
    <row r="332" spans="1:22">
      <c r="A332" s="62"/>
      <c r="B332" s="62"/>
      <c r="C332" s="62"/>
      <c r="D332" s="62"/>
      <c r="E332" s="62"/>
      <c r="F332" s="6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</row>
    <row r="333" spans="1:22">
      <c r="A333" s="62"/>
      <c r="B333" s="62"/>
      <c r="C333" s="62"/>
      <c r="D333" s="62"/>
      <c r="E333" s="62"/>
      <c r="F333" s="6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</row>
    <row r="334" spans="1:22">
      <c r="A334" s="62"/>
      <c r="B334" s="62"/>
      <c r="C334" s="62"/>
      <c r="D334" s="62"/>
      <c r="E334" s="62"/>
      <c r="F334" s="6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</row>
    <row r="335" spans="1:22">
      <c r="A335" s="62"/>
      <c r="B335" s="62"/>
      <c r="C335" s="62"/>
      <c r="D335" s="62"/>
      <c r="E335" s="62"/>
      <c r="F335" s="6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</row>
    <row r="336" spans="1:22">
      <c r="A336" s="62"/>
      <c r="B336" s="62"/>
      <c r="C336" s="62"/>
      <c r="D336" s="62"/>
      <c r="E336" s="62"/>
      <c r="F336" s="6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</row>
    <row r="337" spans="1:22">
      <c r="A337" s="62"/>
      <c r="B337" s="62"/>
      <c r="C337" s="62"/>
      <c r="D337" s="62"/>
      <c r="E337" s="62"/>
      <c r="F337" s="6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</row>
    <row r="338" spans="1:22">
      <c r="A338" s="62"/>
      <c r="B338" s="62"/>
      <c r="C338" s="62"/>
      <c r="D338" s="62"/>
      <c r="E338" s="62"/>
      <c r="F338" s="6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</row>
    <row r="339" spans="1:22">
      <c r="A339" s="62"/>
      <c r="B339" s="62"/>
      <c r="C339" s="62"/>
      <c r="D339" s="62"/>
      <c r="E339" s="62"/>
      <c r="F339" s="6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</row>
    <row r="340" spans="1:22">
      <c r="A340" s="62"/>
      <c r="B340" s="62"/>
      <c r="C340" s="62"/>
      <c r="D340" s="62"/>
      <c r="E340" s="62"/>
      <c r="F340" s="6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</row>
    <row r="341" spans="1:22">
      <c r="A341" s="62"/>
      <c r="B341" s="62"/>
      <c r="C341" s="62"/>
      <c r="D341" s="62"/>
      <c r="E341" s="62"/>
      <c r="F341" s="6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</row>
    <row r="342" spans="1:22">
      <c r="A342" s="62"/>
      <c r="B342" s="62"/>
      <c r="C342" s="62"/>
      <c r="D342" s="62"/>
      <c r="E342" s="62"/>
      <c r="F342" s="6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</row>
    <row r="343" spans="1:22">
      <c r="A343" s="62"/>
      <c r="B343" s="62"/>
      <c r="C343" s="62"/>
      <c r="D343" s="62"/>
      <c r="E343" s="62"/>
      <c r="F343" s="6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</row>
    <row r="344" spans="1:22">
      <c r="A344" s="62"/>
      <c r="B344" s="62"/>
      <c r="C344" s="62"/>
      <c r="D344" s="62"/>
      <c r="E344" s="62"/>
      <c r="F344" s="6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</row>
    <row r="345" spans="1:22">
      <c r="A345" s="62"/>
      <c r="B345" s="62"/>
      <c r="C345" s="62"/>
      <c r="D345" s="62"/>
      <c r="E345" s="62"/>
      <c r="F345" s="6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</row>
    <row r="346" spans="1:22">
      <c r="A346" s="62"/>
      <c r="B346" s="62"/>
      <c r="C346" s="62"/>
      <c r="D346" s="62"/>
      <c r="E346" s="62"/>
      <c r="F346" s="6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</row>
    <row r="347" spans="1:22">
      <c r="A347" s="62"/>
      <c r="B347" s="62"/>
      <c r="C347" s="62"/>
      <c r="D347" s="62"/>
      <c r="E347" s="62"/>
      <c r="F347" s="6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</row>
    <row r="348" spans="1:22">
      <c r="A348" s="62"/>
      <c r="B348" s="62"/>
      <c r="C348" s="62"/>
      <c r="D348" s="62"/>
      <c r="E348" s="62"/>
      <c r="F348" s="6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</row>
    <row r="349" spans="1:22">
      <c r="A349" s="62"/>
      <c r="B349" s="62"/>
      <c r="C349" s="62"/>
      <c r="D349" s="62"/>
      <c r="E349" s="62"/>
      <c r="F349" s="6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</row>
    <row r="350" spans="1:22">
      <c r="A350" s="62"/>
      <c r="B350" s="62"/>
      <c r="C350" s="62"/>
      <c r="D350" s="62"/>
      <c r="E350" s="62"/>
      <c r="F350" s="6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</row>
    <row r="351" spans="1:22">
      <c r="A351" s="62"/>
      <c r="B351" s="62"/>
      <c r="C351" s="62"/>
      <c r="D351" s="62"/>
      <c r="E351" s="62"/>
      <c r="F351" s="6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</row>
    <row r="352" spans="1:22">
      <c r="A352" s="62"/>
      <c r="B352" s="62"/>
      <c r="C352" s="62"/>
      <c r="D352" s="62"/>
      <c r="E352" s="62"/>
      <c r="F352" s="6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</row>
    <row r="353" spans="1:22">
      <c r="A353" s="62"/>
      <c r="B353" s="62"/>
      <c r="C353" s="62"/>
      <c r="D353" s="62"/>
      <c r="E353" s="62"/>
      <c r="F353" s="6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</row>
    <row r="354" spans="1:22">
      <c r="A354" s="62"/>
      <c r="B354" s="62"/>
      <c r="C354" s="62"/>
      <c r="D354" s="62"/>
      <c r="E354" s="62"/>
      <c r="F354" s="6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</row>
    <row r="355" spans="1:22">
      <c r="A355" s="62"/>
      <c r="B355" s="62"/>
      <c r="C355" s="6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</row>
    <row r="356" spans="1:22">
      <c r="A356" s="62"/>
      <c r="B356" s="62"/>
      <c r="C356" s="62"/>
      <c r="D356" s="62"/>
      <c r="E356" s="62"/>
      <c r="F356" s="6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</row>
    <row r="357" spans="1:22">
      <c r="A357" s="62"/>
      <c r="B357" s="62"/>
      <c r="C357" s="62"/>
      <c r="D357" s="62"/>
      <c r="E357" s="62"/>
      <c r="F357" s="6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</row>
    <row r="358" spans="1:22">
      <c r="A358" s="62"/>
      <c r="B358" s="62"/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</row>
    <row r="359" spans="1:22">
      <c r="A359" s="62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</row>
    <row r="360" spans="1:22">
      <c r="A360" s="62"/>
      <c r="B360" s="62"/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</row>
    <row r="361" spans="1:22">
      <c r="A361" s="62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</row>
    <row r="362" spans="1:22">
      <c r="A362" s="62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</row>
    <row r="363" spans="1:22">
      <c r="A363" s="62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</row>
    <row r="364" spans="1:22">
      <c r="A364" s="62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</row>
    <row r="365" spans="1:22">
      <c r="A365" s="62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</row>
    <row r="366" spans="1:22">
      <c r="A366" s="62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</row>
    <row r="367" spans="1:22">
      <c r="A367" s="62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</row>
    <row r="368" spans="1:22">
      <c r="A368" s="62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</row>
    <row r="369" spans="1:22">
      <c r="A369" s="62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</row>
    <row r="370" spans="1:22">
      <c r="A370" s="62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</row>
    <row r="371" spans="1:22">
      <c r="A371" s="62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</row>
    <row r="372" spans="1:22">
      <c r="A372" s="62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</row>
    <row r="373" spans="1:22">
      <c r="A373" s="62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</row>
    <row r="374" spans="1:22">
      <c r="A374" s="62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</row>
    <row r="375" spans="1:22">
      <c r="A375" s="62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</row>
    <row r="376" spans="1:22">
      <c r="A376" s="62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</row>
    <row r="377" spans="1:22">
      <c r="A377" s="62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</row>
    <row r="378" spans="1:22">
      <c r="A378" s="62"/>
      <c r="B378" s="62"/>
      <c r="C378" s="62"/>
      <c r="D378" s="62"/>
      <c r="E378" s="62"/>
      <c r="F378" s="6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</row>
    <row r="379" spans="1:22">
      <c r="A379" s="62"/>
      <c r="B379" s="62"/>
      <c r="C379" s="6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</row>
    <row r="380" spans="1:22">
      <c r="A380" s="62"/>
      <c r="B380" s="62"/>
      <c r="C380" s="62"/>
      <c r="D380" s="62"/>
      <c r="E380" s="62"/>
      <c r="F380" s="6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</row>
    <row r="381" spans="1:22">
      <c r="A381" s="62"/>
      <c r="B381" s="62"/>
      <c r="C381" s="62"/>
      <c r="D381" s="62"/>
      <c r="E381" s="62"/>
      <c r="F381" s="6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</row>
    <row r="382" spans="1:22">
      <c r="A382" s="62"/>
      <c r="B382" s="62"/>
      <c r="C382" s="62"/>
      <c r="D382" s="62"/>
      <c r="E382" s="62"/>
      <c r="F382" s="6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</row>
    <row r="383" spans="1:22">
      <c r="A383" s="62"/>
      <c r="B383" s="62"/>
      <c r="C383" s="62"/>
      <c r="D383" s="62"/>
      <c r="E383" s="62"/>
      <c r="F383" s="6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</row>
    <row r="384" spans="1:22">
      <c r="A384" s="62"/>
      <c r="B384" s="62"/>
      <c r="C384" s="62"/>
      <c r="D384" s="62"/>
      <c r="E384" s="62"/>
      <c r="F384" s="6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</row>
    <row r="385" spans="1:22">
      <c r="A385" s="62"/>
      <c r="B385" s="62"/>
      <c r="C385" s="62"/>
      <c r="D385" s="62"/>
      <c r="E385" s="62"/>
      <c r="F385" s="6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</row>
    <row r="386" spans="1:22">
      <c r="A386" s="62"/>
      <c r="B386" s="62"/>
      <c r="C386" s="62"/>
      <c r="D386" s="62"/>
      <c r="E386" s="62"/>
      <c r="F386" s="6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</row>
    <row r="387" spans="1:22">
      <c r="A387" s="62"/>
      <c r="B387" s="62"/>
      <c r="C387" s="62"/>
      <c r="D387" s="62"/>
      <c r="E387" s="62"/>
      <c r="F387" s="6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</row>
    <row r="388" spans="1:22">
      <c r="A388" s="62"/>
      <c r="B388" s="62"/>
      <c r="C388" s="62"/>
      <c r="D388" s="62"/>
      <c r="E388" s="62"/>
      <c r="F388" s="6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</row>
    <row r="389" spans="1:22">
      <c r="A389" s="62"/>
      <c r="B389" s="62"/>
      <c r="C389" s="62"/>
      <c r="D389" s="62"/>
      <c r="E389" s="62"/>
      <c r="F389" s="6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</row>
    <row r="390" spans="1:22">
      <c r="A390" s="62"/>
      <c r="B390" s="62"/>
      <c r="C390" s="62"/>
      <c r="D390" s="62"/>
      <c r="E390" s="62"/>
      <c r="F390" s="6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</row>
    <row r="391" spans="1:22">
      <c r="A391" s="62"/>
      <c r="B391" s="62"/>
      <c r="C391" s="62"/>
      <c r="D391" s="62"/>
      <c r="E391" s="62"/>
      <c r="F391" s="6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</row>
    <row r="392" spans="1:22">
      <c r="A392" s="62"/>
      <c r="B392" s="62"/>
      <c r="C392" s="62"/>
      <c r="D392" s="62"/>
      <c r="E392" s="62"/>
      <c r="F392" s="6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</row>
    <row r="393" spans="1:22">
      <c r="A393" s="62"/>
      <c r="B393" s="62"/>
      <c r="C393" s="62"/>
      <c r="D393" s="62"/>
      <c r="E393" s="62"/>
      <c r="F393" s="6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</row>
    <row r="394" spans="1:22">
      <c r="A394" s="62"/>
      <c r="B394" s="62"/>
      <c r="C394" s="62"/>
      <c r="D394" s="62"/>
      <c r="E394" s="62"/>
      <c r="F394" s="6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</row>
    <row r="395" spans="1:22">
      <c r="A395" s="62"/>
      <c r="B395" s="62"/>
      <c r="C395" s="62"/>
      <c r="D395" s="62"/>
      <c r="E395" s="62"/>
      <c r="F395" s="6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</row>
    <row r="396" spans="1:22">
      <c r="A396" s="62"/>
      <c r="B396" s="62"/>
      <c r="C396" s="62"/>
      <c r="D396" s="62"/>
      <c r="E396" s="62"/>
      <c r="F396" s="6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</row>
    <row r="397" spans="1:22">
      <c r="A397" s="62"/>
      <c r="B397" s="62"/>
      <c r="C397" s="62"/>
      <c r="D397" s="62"/>
      <c r="E397" s="62"/>
      <c r="F397" s="6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</row>
    <row r="398" spans="1:22">
      <c r="A398" s="62"/>
      <c r="B398" s="62"/>
      <c r="C398" s="62"/>
      <c r="D398" s="62"/>
      <c r="E398" s="62"/>
      <c r="F398" s="6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</row>
    <row r="399" spans="1:22">
      <c r="A399" s="62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</row>
    <row r="400" spans="1:22">
      <c r="A400" s="62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</row>
    <row r="401" spans="1:22">
      <c r="A401" s="62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</row>
    <row r="402" spans="1:22">
      <c r="A402" s="62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</row>
    <row r="403" spans="1:22">
      <c r="A403" s="62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</row>
    <row r="404" spans="1:22">
      <c r="A404" s="62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</row>
    <row r="405" spans="1:22">
      <c r="A405" s="62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</row>
    <row r="406" spans="1:22">
      <c r="A406" s="62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</row>
    <row r="407" spans="1:22">
      <c r="A407" s="62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</row>
    <row r="408" spans="1:22">
      <c r="A408" s="62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</row>
    <row r="409" spans="1:22">
      <c r="A409" s="62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</row>
    <row r="410" spans="1:22">
      <c r="A410" s="62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</row>
    <row r="411" spans="1:22">
      <c r="A411" s="62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</row>
    <row r="412" spans="1:22">
      <c r="A412" s="62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</row>
    <row r="413" spans="1:22">
      <c r="A413" s="62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</row>
    <row r="414" spans="1:22">
      <c r="A414" s="62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</row>
    <row r="415" spans="1:22">
      <c r="A415" s="62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</row>
    <row r="416" spans="1:22">
      <c r="A416" s="62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</row>
    <row r="417" spans="1:22">
      <c r="A417" s="62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</row>
    <row r="418" spans="1:22">
      <c r="A418" s="62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</row>
    <row r="419" spans="1:22">
      <c r="A419" s="62"/>
      <c r="B419" s="62"/>
      <c r="C419" s="62"/>
      <c r="D419" s="62"/>
      <c r="E419" s="62"/>
      <c r="F419" s="6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</row>
    <row r="420" spans="1:22">
      <c r="A420" s="62"/>
      <c r="B420" s="62"/>
      <c r="C420" s="62"/>
      <c r="D420" s="62"/>
      <c r="E420" s="62"/>
      <c r="F420" s="6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</row>
    <row r="421" spans="1:22">
      <c r="A421" s="62"/>
      <c r="B421" s="62"/>
      <c r="C421" s="62"/>
      <c r="D421" s="62"/>
      <c r="E421" s="62"/>
      <c r="F421" s="6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</row>
    <row r="422" spans="1:22">
      <c r="A422" s="62"/>
      <c r="B422" s="62"/>
      <c r="C422" s="62"/>
      <c r="D422" s="62"/>
      <c r="E422" s="62"/>
      <c r="F422" s="6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</row>
    <row r="423" spans="1:22">
      <c r="A423" s="62"/>
      <c r="B423" s="62"/>
      <c r="C423" s="62"/>
      <c r="D423" s="62"/>
      <c r="E423" s="62"/>
      <c r="F423" s="6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</row>
    <row r="424" spans="1:22">
      <c r="A424" s="62"/>
      <c r="B424" s="62"/>
      <c r="C424" s="62"/>
      <c r="D424" s="62"/>
      <c r="E424" s="62"/>
      <c r="F424" s="6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</row>
    <row r="425" spans="1:22">
      <c r="A425" s="62"/>
      <c r="B425" s="62"/>
      <c r="C425" s="62"/>
      <c r="D425" s="62"/>
      <c r="E425" s="62"/>
      <c r="F425" s="6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</row>
    <row r="426" spans="1:22">
      <c r="A426" s="62"/>
      <c r="B426" s="62"/>
      <c r="C426" s="62"/>
      <c r="D426" s="62"/>
      <c r="E426" s="62"/>
      <c r="F426" s="6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</row>
    <row r="427" spans="1:22">
      <c r="A427" s="62"/>
      <c r="B427" s="62"/>
      <c r="C427" s="62"/>
      <c r="D427" s="62"/>
      <c r="E427" s="62"/>
      <c r="F427" s="6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</row>
    <row r="428" spans="1:22">
      <c r="A428" s="62"/>
      <c r="B428" s="62"/>
      <c r="C428" s="62"/>
      <c r="D428" s="62"/>
      <c r="E428" s="62"/>
      <c r="F428" s="6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</row>
    <row r="429" spans="1:22">
      <c r="A429" s="62"/>
      <c r="B429" s="62"/>
      <c r="C429" s="62"/>
      <c r="D429" s="62"/>
      <c r="E429" s="62"/>
      <c r="F429" s="6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</row>
    <row r="430" spans="1:22">
      <c r="A430" s="62"/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</row>
    <row r="431" spans="1:22">
      <c r="A431" s="62"/>
      <c r="B431" s="62"/>
      <c r="C431" s="62"/>
      <c r="D431" s="62"/>
      <c r="E431" s="62"/>
      <c r="F431" s="6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</row>
    <row r="432" spans="1:22">
      <c r="A432" s="62"/>
      <c r="B432" s="62"/>
      <c r="C432" s="62"/>
      <c r="D432" s="62"/>
      <c r="E432" s="62"/>
      <c r="F432" s="6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</row>
    <row r="433" spans="1:22">
      <c r="A433" s="62"/>
      <c r="B433" s="62"/>
      <c r="C433" s="62"/>
      <c r="D433" s="62"/>
      <c r="E433" s="62"/>
      <c r="F433" s="6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</row>
    <row r="434" spans="1:22">
      <c r="A434" s="62"/>
      <c r="B434" s="62"/>
      <c r="C434" s="62"/>
      <c r="D434" s="62"/>
      <c r="E434" s="62"/>
      <c r="F434" s="6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</row>
    <row r="435" spans="1:22">
      <c r="A435" s="62"/>
      <c r="B435" s="62"/>
      <c r="C435" s="62"/>
      <c r="D435" s="62"/>
      <c r="E435" s="62"/>
      <c r="F435" s="6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</row>
    <row r="436" spans="1:22">
      <c r="A436" s="62"/>
      <c r="B436" s="62"/>
      <c r="C436" s="62"/>
      <c r="D436" s="62"/>
      <c r="E436" s="62"/>
      <c r="F436" s="6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</row>
    <row r="437" spans="1:22">
      <c r="A437" s="62"/>
      <c r="B437" s="62"/>
      <c r="C437" s="62"/>
      <c r="D437" s="62"/>
      <c r="E437" s="62"/>
      <c r="F437" s="6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</row>
    <row r="438" spans="1:22">
      <c r="A438" s="62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</row>
    <row r="439" spans="1:22">
      <c r="A439" s="62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</row>
    <row r="440" spans="1:22">
      <c r="A440" s="62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</row>
    <row r="441" spans="1:22">
      <c r="A441" s="62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</row>
    <row r="442" spans="1:22">
      <c r="A442" s="62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</row>
    <row r="443" spans="1:22">
      <c r="A443" s="62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</row>
    <row r="444" spans="1:22">
      <c r="A444" s="62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</row>
    <row r="445" spans="1:22">
      <c r="A445" s="62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</row>
    <row r="446" spans="1:22">
      <c r="A446" s="62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</row>
    <row r="447" spans="1:22">
      <c r="A447" s="62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</row>
    <row r="448" spans="1:22">
      <c r="A448" s="62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</row>
    <row r="449" spans="1:22">
      <c r="A449" s="62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</row>
    <row r="450" spans="1:22">
      <c r="A450" s="62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</row>
    <row r="451" spans="1:22">
      <c r="A451" s="62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</row>
    <row r="452" spans="1:22">
      <c r="A452" s="62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</row>
    <row r="453" spans="1:22">
      <c r="A453" s="62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</row>
    <row r="454" spans="1:22">
      <c r="A454" s="62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</row>
    <row r="455" spans="1:22">
      <c r="A455" s="62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</row>
    <row r="456" spans="1:22">
      <c r="A456" s="62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</row>
    <row r="457" spans="1:22">
      <c r="A457" s="62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</row>
    <row r="458" spans="1:22">
      <c r="A458" s="62"/>
      <c r="B458" s="62"/>
      <c r="C458" s="62"/>
      <c r="D458" s="62"/>
      <c r="E458" s="62"/>
      <c r="F458" s="6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</row>
    <row r="459" spans="1:22">
      <c r="A459" s="62"/>
      <c r="B459" s="62"/>
      <c r="C459" s="62"/>
      <c r="D459" s="62"/>
      <c r="E459" s="62"/>
      <c r="F459" s="6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</row>
    <row r="460" spans="1:22">
      <c r="A460" s="62"/>
      <c r="B460" s="62"/>
      <c r="C460" s="62"/>
      <c r="D460" s="62"/>
      <c r="E460" s="62"/>
      <c r="F460" s="6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</row>
    <row r="461" spans="1:22">
      <c r="A461" s="62"/>
      <c r="B461" s="62"/>
      <c r="C461" s="62"/>
      <c r="D461" s="62"/>
      <c r="E461" s="62"/>
      <c r="F461" s="6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</row>
    <row r="462" spans="1:22">
      <c r="A462" s="62"/>
      <c r="B462" s="62"/>
      <c r="C462" s="62"/>
      <c r="D462" s="62"/>
      <c r="E462" s="62"/>
      <c r="F462" s="6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</row>
    <row r="463" spans="1:22">
      <c r="A463" s="62"/>
      <c r="B463" s="62"/>
      <c r="C463" s="62"/>
      <c r="D463" s="62"/>
      <c r="E463" s="62"/>
      <c r="F463" s="6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</row>
    <row r="464" spans="1:22">
      <c r="A464" s="62"/>
      <c r="B464" s="62"/>
      <c r="C464" s="62"/>
      <c r="D464" s="62"/>
      <c r="E464" s="62"/>
      <c r="F464" s="6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</row>
    <row r="465" spans="1:22">
      <c r="A465" s="62"/>
      <c r="B465" s="62"/>
      <c r="C465" s="62"/>
      <c r="D465" s="62"/>
      <c r="E465" s="62"/>
      <c r="F465" s="6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</row>
    <row r="466" spans="1:22">
      <c r="A466" s="62"/>
      <c r="B466" s="62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</row>
    <row r="467" spans="1:22">
      <c r="A467" s="62"/>
      <c r="B467" s="62"/>
      <c r="C467" s="62"/>
      <c r="D467" s="62"/>
      <c r="E467" s="62"/>
      <c r="F467" s="6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</row>
    <row r="468" spans="1:22">
      <c r="A468" s="62"/>
      <c r="B468" s="62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</row>
    <row r="469" spans="1:22">
      <c r="A469" s="62"/>
      <c r="B469" s="62"/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</row>
    <row r="470" spans="1:22">
      <c r="A470" s="62"/>
      <c r="B470" s="62"/>
      <c r="C470" s="62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</row>
    <row r="471" spans="1:22">
      <c r="A471" s="62"/>
      <c r="B471" s="62"/>
      <c r="C471" s="62"/>
      <c r="D471" s="62"/>
      <c r="E471" s="62"/>
      <c r="F471" s="6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</row>
    <row r="472" spans="1:22">
      <c r="A472" s="62"/>
      <c r="B472" s="62"/>
      <c r="C472" s="62"/>
      <c r="D472" s="62"/>
      <c r="E472" s="62"/>
      <c r="F472" s="6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</row>
    <row r="473" spans="1:22">
      <c r="A473" s="62"/>
      <c r="B473" s="62"/>
      <c r="C473" s="62"/>
      <c r="D473" s="62"/>
      <c r="E473" s="62"/>
      <c r="F473" s="6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</row>
    <row r="474" spans="1:22">
      <c r="A474" s="62"/>
      <c r="B474" s="62"/>
      <c r="C474" s="62"/>
      <c r="D474" s="62"/>
      <c r="E474" s="62"/>
      <c r="F474" s="6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</row>
    <row r="475" spans="1:22">
      <c r="A475" s="62"/>
      <c r="B475" s="62"/>
      <c r="C475" s="62"/>
      <c r="D475" s="62"/>
      <c r="E475" s="62"/>
      <c r="F475" s="6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</row>
    <row r="476" spans="1:22">
      <c r="A476" s="62"/>
      <c r="B476" s="62"/>
      <c r="C476" s="62"/>
      <c r="D476" s="62"/>
      <c r="E476" s="62"/>
      <c r="F476" s="6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</row>
    <row r="477" spans="1:22">
      <c r="A477" s="62"/>
      <c r="B477" s="62"/>
      <c r="C477" s="62"/>
      <c r="D477" s="62"/>
      <c r="E477" s="62"/>
      <c r="F477" s="6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</row>
    <row r="478" spans="1:22">
      <c r="A478" s="62"/>
      <c r="B478" s="62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</row>
    <row r="479" spans="1:22">
      <c r="A479" s="62"/>
      <c r="B479" s="62"/>
      <c r="C479" s="62"/>
      <c r="D479" s="62"/>
      <c r="E479" s="62"/>
      <c r="F479" s="6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</row>
    <row r="480" spans="1:22">
      <c r="A480" s="62"/>
      <c r="B480" s="62"/>
      <c r="C480" s="62"/>
      <c r="D480" s="62"/>
      <c r="E480" s="62"/>
      <c r="F480" s="6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</row>
    <row r="481" spans="1:22">
      <c r="A481" s="62"/>
      <c r="B481" s="62"/>
      <c r="C481" s="62"/>
      <c r="D481" s="62"/>
      <c r="E481" s="62"/>
      <c r="F481" s="6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</row>
    <row r="482" spans="1:22">
      <c r="A482" s="62"/>
      <c r="B482" s="62"/>
      <c r="C482" s="62"/>
      <c r="D482" s="62"/>
      <c r="E482" s="62"/>
      <c r="F482" s="6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</row>
    <row r="483" spans="1:22">
      <c r="A483" s="62"/>
      <c r="B483" s="62"/>
      <c r="C483" s="62"/>
      <c r="D483" s="62"/>
      <c r="E483" s="62"/>
      <c r="F483" s="6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</row>
    <row r="484" spans="1:22">
      <c r="A484" s="62"/>
      <c r="B484" s="62"/>
      <c r="C484" s="62"/>
      <c r="D484" s="62"/>
      <c r="E484" s="62"/>
      <c r="F484" s="6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</row>
    <row r="485" spans="1:22">
      <c r="A485" s="62"/>
      <c r="B485" s="62"/>
      <c r="C485" s="62"/>
      <c r="D485" s="62"/>
      <c r="E485" s="62"/>
      <c r="F485" s="6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</row>
    <row r="486" spans="1:22">
      <c r="A486" s="62"/>
      <c r="B486" s="62"/>
      <c r="C486" s="62"/>
      <c r="D486" s="62"/>
      <c r="E486" s="62"/>
      <c r="F486" s="6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</row>
    <row r="487" spans="1:22">
      <c r="A487" s="62"/>
      <c r="B487" s="62"/>
      <c r="C487" s="62"/>
      <c r="D487" s="62"/>
      <c r="E487" s="62"/>
      <c r="F487" s="6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</row>
    <row r="488" spans="1:22">
      <c r="A488" s="62"/>
      <c r="B488" s="62"/>
      <c r="C488" s="62"/>
      <c r="D488" s="62"/>
      <c r="E488" s="62"/>
      <c r="F488" s="6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</row>
    <row r="489" spans="1:22">
      <c r="A489" s="62"/>
      <c r="B489" s="62"/>
      <c r="C489" s="62"/>
      <c r="D489" s="62"/>
      <c r="E489" s="62"/>
      <c r="F489" s="6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</row>
    <row r="490" spans="1:22">
      <c r="A490" s="62"/>
      <c r="B490" s="62"/>
      <c r="C490" s="62"/>
      <c r="D490" s="62"/>
      <c r="E490" s="62"/>
      <c r="F490" s="6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</row>
    <row r="491" spans="1:22">
      <c r="A491" s="62"/>
      <c r="B491" s="62"/>
      <c r="C491" s="62"/>
      <c r="D491" s="62"/>
      <c r="E491" s="62"/>
      <c r="F491" s="6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</row>
    <row r="492" spans="1:22">
      <c r="A492" s="62"/>
      <c r="B492" s="62"/>
      <c r="C492" s="62"/>
      <c r="D492" s="62"/>
      <c r="E492" s="62"/>
      <c r="F492" s="6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</row>
    <row r="493" spans="1:22">
      <c r="A493" s="62"/>
      <c r="B493" s="62"/>
      <c r="C493" s="62"/>
      <c r="D493" s="62"/>
      <c r="E493" s="62"/>
      <c r="F493" s="6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</row>
    <row r="494" spans="1:22">
      <c r="A494" s="62"/>
      <c r="B494" s="62"/>
      <c r="C494" s="62"/>
      <c r="D494" s="62"/>
      <c r="E494" s="62"/>
      <c r="F494" s="6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</row>
    <row r="495" spans="1:22">
      <c r="A495" s="62"/>
      <c r="B495" s="62"/>
      <c r="C495" s="62"/>
      <c r="D495" s="62"/>
      <c r="E495" s="62"/>
      <c r="F495" s="6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</row>
    <row r="496" spans="1:22">
      <c r="A496" s="62"/>
      <c r="B496" s="62"/>
      <c r="C496" s="62"/>
      <c r="D496" s="62"/>
      <c r="E496" s="62"/>
      <c r="F496" s="6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</row>
    <row r="497" spans="1:22">
      <c r="A497" s="62"/>
      <c r="B497" s="62"/>
      <c r="C497" s="62"/>
      <c r="D497" s="62"/>
      <c r="E497" s="62"/>
      <c r="F497" s="6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</row>
    <row r="498" spans="1:22">
      <c r="A498" s="62"/>
      <c r="B498" s="62"/>
      <c r="C498" s="62"/>
      <c r="D498" s="62"/>
      <c r="E498" s="62"/>
      <c r="F498" s="6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</row>
    <row r="499" spans="1:22">
      <c r="A499" s="62"/>
      <c r="B499" s="62"/>
      <c r="C499" s="62"/>
      <c r="D499" s="62"/>
      <c r="E499" s="62"/>
      <c r="F499" s="6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</row>
    <row r="500" spans="1:22">
      <c r="A500" s="62"/>
      <c r="B500" s="62"/>
      <c r="C500" s="62"/>
      <c r="D500" s="62"/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</row>
    <row r="501" spans="1:22">
      <c r="A501" s="62"/>
      <c r="B501" s="62"/>
      <c r="C501" s="62"/>
      <c r="D501" s="62"/>
      <c r="E501" s="62"/>
      <c r="F501" s="6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</row>
    <row r="502" spans="1:22">
      <c r="A502" s="62"/>
      <c r="B502" s="62"/>
      <c r="C502" s="62"/>
      <c r="D502" s="62"/>
      <c r="E502" s="62"/>
      <c r="F502" s="6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</row>
    <row r="503" spans="1:22">
      <c r="A503" s="62"/>
      <c r="B503" s="62"/>
      <c r="C503" s="62"/>
      <c r="D503" s="62"/>
      <c r="E503" s="62"/>
      <c r="F503" s="6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</row>
    <row r="504" spans="1:22">
      <c r="A504" s="62"/>
      <c r="B504" s="62"/>
      <c r="C504" s="62"/>
      <c r="D504" s="62"/>
      <c r="E504" s="62"/>
      <c r="F504" s="6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</row>
    <row r="505" spans="1:22">
      <c r="A505" s="62"/>
      <c r="B505" s="62"/>
      <c r="C505" s="62"/>
      <c r="D505" s="62"/>
      <c r="E505" s="62"/>
      <c r="F505" s="6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</row>
    <row r="506" spans="1:22">
      <c r="A506" s="62"/>
      <c r="B506" s="62"/>
      <c r="C506" s="62"/>
      <c r="D506" s="62"/>
      <c r="E506" s="62"/>
      <c r="F506" s="6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</row>
    <row r="507" spans="1:22">
      <c r="A507" s="62"/>
      <c r="B507" s="62"/>
      <c r="C507" s="62"/>
      <c r="D507" s="62"/>
      <c r="E507" s="62"/>
      <c r="F507" s="6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</row>
    <row r="508" spans="1:22">
      <c r="A508" s="62"/>
      <c r="B508" s="62"/>
      <c r="C508" s="62"/>
      <c r="D508" s="62"/>
      <c r="E508" s="62"/>
      <c r="F508" s="6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</row>
    <row r="509" spans="1:22">
      <c r="A509" s="62"/>
      <c r="B509" s="62"/>
      <c r="C509" s="62"/>
      <c r="D509" s="62"/>
      <c r="E509" s="62"/>
      <c r="F509" s="6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</row>
    <row r="510" spans="1:22">
      <c r="A510" s="62"/>
      <c r="B510" s="62"/>
      <c r="C510" s="62"/>
      <c r="D510" s="62"/>
      <c r="E510" s="62"/>
      <c r="F510" s="6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</row>
    <row r="511" spans="1:22">
      <c r="A511" s="62"/>
      <c r="B511" s="62"/>
      <c r="C511" s="62"/>
      <c r="D511" s="62"/>
      <c r="E511" s="62"/>
      <c r="F511" s="6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</row>
    <row r="512" spans="1:22">
      <c r="A512" s="62"/>
      <c r="B512" s="62"/>
      <c r="C512" s="62"/>
      <c r="D512" s="62"/>
      <c r="E512" s="62"/>
      <c r="F512" s="6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</row>
    <row r="513" spans="1:22">
      <c r="A513" s="62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</row>
    <row r="514" spans="1:22">
      <c r="A514" s="62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</row>
    <row r="515" spans="1:22">
      <c r="A515" s="62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</row>
    <row r="516" spans="1:22">
      <c r="A516" s="62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</row>
    <row r="517" spans="1:22">
      <c r="A517" s="62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</row>
    <row r="518" spans="1:22">
      <c r="A518" s="62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</row>
    <row r="519" spans="1:22">
      <c r="A519" s="62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</row>
    <row r="520" spans="1:22">
      <c r="A520" s="62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</row>
    <row r="521" spans="1:22">
      <c r="A521" s="62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</row>
    <row r="522" spans="1:22">
      <c r="A522" s="62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</row>
    <row r="523" spans="1:22">
      <c r="A523" s="62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</row>
    <row r="524" spans="1:22">
      <c r="A524" s="62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</row>
    <row r="525" spans="1:22">
      <c r="A525" s="62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</row>
    <row r="526" spans="1:22">
      <c r="A526" s="62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</row>
    <row r="527" spans="1:22">
      <c r="A527" s="62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</row>
    <row r="528" spans="1:22">
      <c r="A528" s="62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</row>
    <row r="529" spans="1:22">
      <c r="A529" s="62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</row>
    <row r="530" spans="1:22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</row>
    <row r="531" spans="1:22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</row>
    <row r="532" spans="1:22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</row>
    <row r="533" spans="1:22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</row>
    <row r="534" spans="1:22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</row>
    <row r="535" spans="1:22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</row>
    <row r="536" spans="1:22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</row>
    <row r="537" spans="1:22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</row>
    <row r="538" spans="1:22">
      <c r="A538" s="62"/>
      <c r="B538" s="62"/>
      <c r="C538" s="62"/>
      <c r="D538" s="62"/>
      <c r="E538" s="62"/>
      <c r="F538" s="6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</row>
    <row r="539" spans="1:22">
      <c r="A539" s="62"/>
      <c r="B539" s="62"/>
      <c r="C539" s="62"/>
      <c r="D539" s="62"/>
      <c r="E539" s="62"/>
      <c r="F539" s="6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</row>
    <row r="540" spans="1:22">
      <c r="A540" s="62"/>
      <c r="B540" s="62"/>
      <c r="C540" s="62"/>
      <c r="D540" s="62"/>
      <c r="E540" s="62"/>
      <c r="F540" s="6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</row>
    <row r="541" spans="1:22">
      <c r="A541" s="62"/>
      <c r="B541" s="62"/>
      <c r="C541" s="62"/>
      <c r="D541" s="62"/>
      <c r="E541" s="62"/>
      <c r="F541" s="6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</row>
    <row r="542" spans="1:22">
      <c r="A542" s="62"/>
      <c r="B542" s="62"/>
      <c r="C542" s="62"/>
      <c r="D542" s="62"/>
      <c r="E542" s="62"/>
      <c r="F542" s="6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</row>
    <row r="543" spans="1:22">
      <c r="A543" s="62"/>
      <c r="B543" s="62"/>
      <c r="C543" s="62"/>
      <c r="D543" s="62"/>
      <c r="E543" s="62"/>
      <c r="F543" s="6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</row>
    <row r="544" spans="1:22">
      <c r="A544" s="62"/>
      <c r="B544" s="62"/>
      <c r="C544" s="62"/>
      <c r="D544" s="62"/>
      <c r="E544" s="62"/>
      <c r="F544" s="6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</row>
    <row r="545" spans="1:22">
      <c r="A545" s="62"/>
      <c r="B545" s="62"/>
      <c r="C545" s="62"/>
      <c r="D545" s="62"/>
      <c r="E545" s="62"/>
      <c r="F545" s="6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</row>
    <row r="546" spans="1:22">
      <c r="A546" s="62"/>
      <c r="B546" s="62"/>
      <c r="C546" s="62"/>
      <c r="D546" s="62"/>
      <c r="E546" s="62"/>
      <c r="F546" s="6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</row>
    <row r="547" spans="1:22">
      <c r="A547" s="62"/>
      <c r="B547" s="62"/>
      <c r="C547" s="62"/>
      <c r="D547" s="62"/>
      <c r="E547" s="62"/>
      <c r="F547" s="6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</row>
    <row r="548" spans="1:22">
      <c r="A548" s="62"/>
      <c r="B548" s="62"/>
      <c r="C548" s="62"/>
      <c r="D548" s="62"/>
      <c r="E548" s="62"/>
      <c r="F548" s="6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</row>
    <row r="549" spans="1:22">
      <c r="A549" s="62"/>
      <c r="B549" s="62"/>
      <c r="C549" s="62"/>
      <c r="D549" s="62"/>
      <c r="E549" s="62"/>
      <c r="F549" s="6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</row>
    <row r="550" spans="1:22">
      <c r="A550" s="62"/>
      <c r="B550" s="62"/>
      <c r="C550" s="62"/>
      <c r="D550" s="62"/>
      <c r="E550" s="62"/>
      <c r="F550" s="6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</row>
    <row r="551" spans="1:22">
      <c r="A551" s="62"/>
      <c r="B551" s="62"/>
      <c r="C551" s="62"/>
      <c r="D551" s="62"/>
      <c r="E551" s="62"/>
      <c r="F551" s="6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</row>
    <row r="552" spans="1:22">
      <c r="A552" s="62"/>
      <c r="B552" s="62"/>
      <c r="C552" s="62"/>
      <c r="D552" s="62"/>
      <c r="E552" s="62"/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</row>
    <row r="553" spans="1:22">
      <c r="A553" s="62"/>
      <c r="B553" s="62"/>
      <c r="C553" s="62"/>
      <c r="D553" s="62"/>
      <c r="E553" s="62"/>
      <c r="F553" s="6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</row>
    <row r="554" spans="1:22">
      <c r="A554" s="62"/>
      <c r="B554" s="62"/>
      <c r="C554" s="62"/>
      <c r="D554" s="62"/>
      <c r="E554" s="62"/>
      <c r="F554" s="6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</row>
    <row r="555" spans="1:22">
      <c r="A555" s="62"/>
      <c r="B555" s="62"/>
      <c r="C555" s="62"/>
      <c r="D555" s="62"/>
      <c r="E555" s="62"/>
      <c r="F555" s="6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</row>
    <row r="556" spans="1:22">
      <c r="A556" s="62"/>
      <c r="B556" s="62"/>
      <c r="C556" s="62"/>
      <c r="D556" s="62"/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</row>
    <row r="557" spans="1:22">
      <c r="A557" s="62"/>
      <c r="B557" s="62"/>
      <c r="C557" s="62"/>
      <c r="D557" s="62"/>
      <c r="E557" s="62"/>
      <c r="F557" s="6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</row>
    <row r="558" spans="1:22">
      <c r="A558" s="62"/>
      <c r="B558" s="62"/>
      <c r="C558" s="62"/>
      <c r="D558" s="62"/>
      <c r="E558" s="62"/>
      <c r="F558" s="6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</row>
    <row r="559" spans="1:22">
      <c r="A559" s="62"/>
      <c r="B559" s="62"/>
      <c r="C559" s="62"/>
      <c r="D559" s="62"/>
      <c r="E559" s="62"/>
      <c r="F559" s="6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</row>
    <row r="560" spans="1:22">
      <c r="A560" s="62"/>
      <c r="B560" s="62"/>
      <c r="C560" s="62"/>
      <c r="D560" s="62"/>
      <c r="E560" s="62"/>
      <c r="F560" s="6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</row>
    <row r="561" spans="1:22">
      <c r="A561" s="62"/>
      <c r="B561" s="62"/>
      <c r="C561" s="62"/>
      <c r="D561" s="62"/>
      <c r="E561" s="62"/>
      <c r="F561" s="6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</row>
    <row r="562" spans="1:22">
      <c r="A562" s="62"/>
      <c r="B562" s="62"/>
      <c r="C562" s="62"/>
      <c r="D562" s="62"/>
      <c r="E562" s="62"/>
      <c r="F562" s="6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</row>
    <row r="563" spans="1:22">
      <c r="A563" s="62"/>
      <c r="B563" s="62"/>
      <c r="C563" s="62"/>
      <c r="D563" s="62"/>
      <c r="E563" s="62"/>
      <c r="F563" s="6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</row>
    <row r="564" spans="1:22">
      <c r="A564" s="62"/>
      <c r="B564" s="62"/>
      <c r="C564" s="62"/>
      <c r="D564" s="62"/>
      <c r="E564" s="62"/>
      <c r="F564" s="6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</row>
    <row r="565" spans="1:22">
      <c r="A565" s="62"/>
      <c r="B565" s="62"/>
      <c r="C565" s="62"/>
      <c r="D565" s="62"/>
      <c r="E565" s="62"/>
      <c r="F565" s="6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</row>
    <row r="566" spans="1:22">
      <c r="A566" s="62"/>
      <c r="B566" s="62"/>
      <c r="C566" s="62"/>
      <c r="D566" s="62"/>
      <c r="E566" s="62"/>
      <c r="F566" s="6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</row>
    <row r="567" spans="1:22">
      <c r="A567" s="62"/>
      <c r="B567" s="62"/>
      <c r="C567" s="62"/>
      <c r="D567" s="62"/>
      <c r="E567" s="62"/>
      <c r="F567" s="6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</row>
    <row r="568" spans="1:22">
      <c r="A568" s="62"/>
      <c r="B568" s="62"/>
      <c r="C568" s="62"/>
      <c r="D568" s="62"/>
      <c r="E568" s="62"/>
      <c r="F568" s="6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</row>
    <row r="569" spans="1:22">
      <c r="A569" s="62"/>
      <c r="B569" s="62"/>
      <c r="C569" s="62"/>
      <c r="D569" s="62"/>
      <c r="E569" s="62"/>
      <c r="F569" s="6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</row>
    <row r="570" spans="1:22">
      <c r="A570" s="62"/>
      <c r="B570" s="62"/>
      <c r="C570" s="62"/>
      <c r="D570" s="62"/>
      <c r="E570" s="62"/>
      <c r="F570" s="6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</row>
    <row r="571" spans="1:22">
      <c r="A571" s="62"/>
      <c r="B571" s="62"/>
      <c r="C571" s="62"/>
      <c r="D571" s="62"/>
      <c r="E571" s="62"/>
      <c r="F571" s="6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</row>
    <row r="572" spans="1:22">
      <c r="A572" s="62"/>
      <c r="B572" s="62"/>
      <c r="C572" s="62"/>
      <c r="D572" s="62"/>
      <c r="E572" s="62"/>
      <c r="F572" s="6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</row>
    <row r="573" spans="1:22">
      <c r="A573" s="62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</row>
    <row r="574" spans="1:22">
      <c r="A574" s="62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</row>
    <row r="575" spans="1:22">
      <c r="A575" s="62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</row>
    <row r="576" spans="1:22">
      <c r="A576" s="62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</row>
    <row r="577" spans="1:22">
      <c r="A577" s="62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</row>
    <row r="578" spans="1:22">
      <c r="A578" s="62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</row>
    <row r="579" spans="1:22">
      <c r="A579" s="62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</row>
    <row r="580" spans="1:22">
      <c r="A580" s="62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</row>
    <row r="581" spans="1:22">
      <c r="A581" s="62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</row>
    <row r="582" spans="1:22">
      <c r="A582" s="62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</row>
    <row r="583" spans="1:22">
      <c r="A583" s="62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</row>
    <row r="584" spans="1:22">
      <c r="A584" s="62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</row>
    <row r="585" spans="1:22">
      <c r="A585" s="62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</row>
    <row r="586" spans="1:22">
      <c r="A586" s="62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</row>
    <row r="587" spans="1:22">
      <c r="A587" s="62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</row>
    <row r="588" spans="1:22">
      <c r="A588" s="62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</row>
    <row r="589" spans="1:22">
      <c r="A589" s="62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</row>
    <row r="590" spans="1:22">
      <c r="A590" s="62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</row>
    <row r="591" spans="1:22">
      <c r="A591" s="62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</row>
    <row r="592" spans="1:22">
      <c r="A592" s="62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</row>
    <row r="593" spans="1:22">
      <c r="A593" s="62"/>
      <c r="B593" s="62"/>
      <c r="C593" s="62"/>
      <c r="D593" s="62"/>
      <c r="E593" s="62"/>
      <c r="F593" s="6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</row>
    <row r="594" spans="1:22">
      <c r="A594" s="62"/>
      <c r="B594" s="62"/>
      <c r="C594" s="62"/>
      <c r="D594" s="62"/>
      <c r="E594" s="62"/>
      <c r="F594" s="6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</row>
    <row r="595" spans="1:22">
      <c r="A595" s="62"/>
      <c r="B595" s="62"/>
      <c r="C595" s="62"/>
      <c r="D595" s="62"/>
      <c r="E595" s="62"/>
      <c r="F595" s="6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</row>
    <row r="596" spans="1:22">
      <c r="A596" s="62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</row>
    <row r="597" spans="1:22">
      <c r="A597" s="62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</row>
    <row r="598" spans="1:22">
      <c r="A598" s="62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</row>
    <row r="599" spans="1:22">
      <c r="A599" s="62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</row>
    <row r="600" spans="1:22">
      <c r="A600" s="62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</row>
    <row r="601" spans="1:22">
      <c r="A601" s="62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</row>
    <row r="602" spans="1:22">
      <c r="A602" s="62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</row>
    <row r="603" spans="1:22">
      <c r="A603" s="62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</row>
    <row r="604" spans="1:22">
      <c r="A604" s="62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</row>
    <row r="605" spans="1:22">
      <c r="A605" s="62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</row>
    <row r="606" spans="1:22">
      <c r="A606" s="62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</row>
    <row r="607" spans="1:22">
      <c r="A607" s="62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</row>
    <row r="608" spans="1:22">
      <c r="A608" s="62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</row>
    <row r="609" spans="1:22">
      <c r="A609" s="62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</row>
    <row r="610" spans="1:22">
      <c r="A610" s="62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</row>
    <row r="611" spans="1:22">
      <c r="A611" s="62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</row>
    <row r="612" spans="1:22">
      <c r="A612" s="62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</row>
    <row r="613" spans="1:22">
      <c r="A613" s="62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</row>
    <row r="614" spans="1:22">
      <c r="A614" s="62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</row>
    <row r="615" spans="1:22">
      <c r="A615" s="62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</row>
    <row r="616" spans="1:22">
      <c r="A616" s="62"/>
      <c r="B616" s="62"/>
      <c r="C616" s="62"/>
      <c r="D616" s="62"/>
      <c r="E616" s="62"/>
      <c r="F616" s="6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</row>
    <row r="617" spans="1:22">
      <c r="A617" s="62"/>
      <c r="B617" s="62"/>
      <c r="C617" s="62"/>
      <c r="D617" s="62"/>
      <c r="E617" s="62"/>
      <c r="F617" s="6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</row>
    <row r="618" spans="1:22">
      <c r="A618" s="62"/>
      <c r="B618" s="62"/>
      <c r="C618" s="62"/>
      <c r="D618" s="62"/>
      <c r="E618" s="62"/>
      <c r="F618" s="6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</row>
    <row r="619" spans="1:22">
      <c r="A619" s="62"/>
      <c r="B619" s="62"/>
      <c r="C619" s="62"/>
      <c r="D619" s="62"/>
      <c r="E619" s="62"/>
      <c r="F619" s="6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</row>
    <row r="620" spans="1:22">
      <c r="A620" s="62"/>
      <c r="B620" s="62"/>
      <c r="C620" s="62"/>
      <c r="D620" s="62"/>
      <c r="E620" s="62"/>
      <c r="F620" s="6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</row>
    <row r="621" spans="1:22">
      <c r="A621" s="62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</row>
    <row r="622" spans="1:22">
      <c r="A622" s="62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</row>
    <row r="623" spans="1:22">
      <c r="A623" s="62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</row>
    <row r="624" spans="1:22">
      <c r="A624" s="62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</row>
    <row r="625" spans="1:22">
      <c r="A625" s="62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</row>
    <row r="626" spans="1:22">
      <c r="A626" s="62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</row>
    <row r="627" spans="1:22">
      <c r="A627" s="62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</row>
    <row r="628" spans="1:22">
      <c r="A628" s="62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</row>
    <row r="629" spans="1:22">
      <c r="A629" s="62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</row>
    <row r="630" spans="1:22">
      <c r="A630" s="62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</row>
    <row r="631" spans="1:22">
      <c r="A631" s="62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</row>
    <row r="632" spans="1:22">
      <c r="A632" s="62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</row>
    <row r="633" spans="1:22">
      <c r="A633" s="62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</row>
    <row r="634" spans="1:22">
      <c r="A634" s="62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</row>
    <row r="635" spans="1:22">
      <c r="A635" s="62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</row>
    <row r="636" spans="1:22">
      <c r="A636" s="62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</row>
    <row r="637" spans="1:22">
      <c r="A637" s="62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</row>
    <row r="638" spans="1:22">
      <c r="A638" s="62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</row>
    <row r="639" spans="1:22">
      <c r="A639" s="62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</row>
    <row r="640" spans="1:22">
      <c r="A640" s="62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</row>
    <row r="641" spans="1:22">
      <c r="A641" s="62"/>
      <c r="B641" s="62"/>
      <c r="C641" s="62"/>
      <c r="D641" s="62"/>
      <c r="E641" s="62"/>
      <c r="F641" s="6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</row>
    <row r="642" spans="1:22">
      <c r="A642" s="62"/>
      <c r="B642" s="62"/>
      <c r="C642" s="62"/>
      <c r="D642" s="62"/>
      <c r="E642" s="62"/>
      <c r="F642" s="6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</row>
    <row r="643" spans="1:22">
      <c r="A643" s="62"/>
      <c r="B643" s="62"/>
      <c r="C643" s="62"/>
      <c r="D643" s="62"/>
      <c r="E643" s="62"/>
      <c r="F643" s="6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</row>
    <row r="644" spans="1:22">
      <c r="A644" s="62"/>
      <c r="B644" s="62"/>
      <c r="C644" s="62"/>
      <c r="D644" s="62"/>
      <c r="E644" s="62"/>
      <c r="F644" s="6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</row>
    <row r="645" spans="1:22">
      <c r="A645" s="62"/>
      <c r="B645" s="62"/>
      <c r="C645" s="62"/>
      <c r="D645" s="62"/>
      <c r="E645" s="62"/>
      <c r="F645" s="6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</row>
    <row r="646" spans="1:22">
      <c r="A646" s="62"/>
      <c r="B646" s="62"/>
      <c r="C646" s="62"/>
      <c r="D646" s="62"/>
      <c r="E646" s="62"/>
      <c r="F646" s="6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</row>
    <row r="647" spans="1:22">
      <c r="A647" s="62"/>
      <c r="B647" s="62"/>
      <c r="C647" s="62"/>
      <c r="D647" s="62"/>
      <c r="E647" s="62"/>
      <c r="F647" s="6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</row>
    <row r="648" spans="1:22">
      <c r="A648" s="62"/>
      <c r="B648" s="62"/>
      <c r="C648" s="62"/>
      <c r="D648" s="62"/>
      <c r="E648" s="62"/>
      <c r="F648" s="6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</row>
    <row r="649" spans="1:22">
      <c r="A649" s="62"/>
      <c r="B649" s="62"/>
      <c r="C649" s="62"/>
      <c r="D649" s="62"/>
      <c r="E649" s="62"/>
      <c r="F649" s="6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</row>
    <row r="650" spans="1:22">
      <c r="A650" s="62"/>
      <c r="B650" s="62"/>
      <c r="C650" s="62"/>
      <c r="D650" s="62"/>
      <c r="E650" s="62"/>
      <c r="F650" s="6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</row>
    <row r="651" spans="1:22">
      <c r="A651" s="62"/>
      <c r="B651" s="62"/>
      <c r="C651" s="62"/>
      <c r="D651" s="62"/>
      <c r="E651" s="62"/>
      <c r="F651" s="6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</row>
    <row r="652" spans="1:22">
      <c r="A652" s="62"/>
      <c r="B652" s="62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</row>
    <row r="653" spans="1:22">
      <c r="A653" s="62"/>
      <c r="B653" s="62"/>
      <c r="C653" s="62"/>
      <c r="D653" s="62"/>
      <c r="E653" s="62"/>
      <c r="F653" s="6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</row>
    <row r="654" spans="1:22">
      <c r="A654" s="62"/>
      <c r="B654" s="62"/>
      <c r="C654" s="62"/>
      <c r="D654" s="62"/>
      <c r="E654" s="62"/>
      <c r="F654" s="6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</row>
    <row r="655" spans="1:22">
      <c r="A655" s="62"/>
      <c r="B655" s="62"/>
      <c r="C655" s="62"/>
      <c r="D655" s="62"/>
      <c r="E655" s="62"/>
      <c r="F655" s="6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</row>
    <row r="656" spans="1:22">
      <c r="A656" s="62"/>
      <c r="B656" s="62"/>
      <c r="C656" s="62"/>
      <c r="D656" s="62"/>
      <c r="E656" s="62"/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</row>
    <row r="657" spans="1:22">
      <c r="A657" s="62"/>
      <c r="B657" s="62"/>
      <c r="C657" s="62"/>
      <c r="D657" s="62"/>
      <c r="E657" s="62"/>
      <c r="F657" s="6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</row>
    <row r="658" spans="1:22">
      <c r="A658" s="62"/>
      <c r="B658" s="62"/>
      <c r="C658" s="62"/>
      <c r="D658" s="62"/>
      <c r="E658" s="62"/>
      <c r="F658" s="6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</row>
    <row r="659" spans="1:22">
      <c r="A659" s="62"/>
      <c r="B659" s="62"/>
      <c r="C659" s="62"/>
      <c r="D659" s="62"/>
      <c r="E659" s="62"/>
      <c r="F659" s="6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</row>
    <row r="660" spans="1:22">
      <c r="A660" s="62"/>
      <c r="B660" s="62"/>
      <c r="C660" s="62"/>
      <c r="D660" s="62"/>
      <c r="E660" s="62"/>
      <c r="F660" s="6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</row>
    <row r="661" spans="1:22">
      <c r="A661" s="62"/>
      <c r="B661" s="62"/>
      <c r="C661" s="62"/>
      <c r="D661" s="62"/>
      <c r="E661" s="62"/>
      <c r="F661" s="6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</row>
    <row r="662" spans="1:22">
      <c r="A662" s="62"/>
      <c r="B662" s="62"/>
      <c r="C662" s="62"/>
      <c r="D662" s="62"/>
      <c r="E662" s="62"/>
      <c r="F662" s="6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</row>
    <row r="663" spans="1:22">
      <c r="A663" s="62"/>
      <c r="B663" s="62"/>
      <c r="C663" s="62"/>
      <c r="D663" s="62"/>
      <c r="E663" s="62"/>
      <c r="F663" s="6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</row>
    <row r="664" spans="1:22">
      <c r="A664" s="62"/>
      <c r="B664" s="62"/>
      <c r="C664" s="62"/>
      <c r="D664" s="62"/>
      <c r="E664" s="62"/>
      <c r="F664" s="6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</row>
    <row r="665" spans="1:22">
      <c r="A665" s="62"/>
      <c r="B665" s="62"/>
      <c r="C665" s="62"/>
      <c r="D665" s="62"/>
      <c r="E665" s="62"/>
      <c r="F665" s="6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</row>
    <row r="666" spans="1:22">
      <c r="A666" s="62"/>
      <c r="B666" s="62"/>
      <c r="C666" s="62"/>
      <c r="D666" s="62"/>
      <c r="E666" s="62"/>
      <c r="F666" s="6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</row>
    <row r="667" spans="1:22">
      <c r="A667" s="62"/>
      <c r="B667" s="62"/>
      <c r="C667" s="62"/>
      <c r="D667" s="62"/>
      <c r="E667" s="62"/>
      <c r="F667" s="6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</row>
    <row r="668" spans="1:22">
      <c r="A668" s="62"/>
      <c r="B668" s="62"/>
      <c r="C668" s="62"/>
      <c r="D668" s="62"/>
      <c r="E668" s="62"/>
      <c r="F668" s="6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</row>
    <row r="669" spans="1:22">
      <c r="A669" s="62"/>
      <c r="B669" s="62"/>
      <c r="C669" s="62"/>
      <c r="D669" s="62"/>
      <c r="E669" s="62"/>
      <c r="F669" s="6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</row>
    <row r="670" spans="1:22">
      <c r="A670" s="62"/>
      <c r="B670" s="62"/>
      <c r="C670" s="62"/>
      <c r="D670" s="62"/>
      <c r="E670" s="62"/>
      <c r="F670" s="6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</row>
    <row r="671" spans="1:22">
      <c r="A671" s="62"/>
      <c r="B671" s="62"/>
      <c r="C671" s="62"/>
      <c r="D671" s="62"/>
      <c r="E671" s="62"/>
      <c r="F671" s="6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</row>
    <row r="672" spans="1:22">
      <c r="A672" s="62"/>
      <c r="B672" s="62"/>
      <c r="C672" s="62"/>
      <c r="D672" s="62"/>
      <c r="E672" s="62"/>
      <c r="F672" s="6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</row>
    <row r="673" spans="1:22">
      <c r="A673" s="62"/>
      <c r="B673" s="62"/>
      <c r="C673" s="62"/>
      <c r="D673" s="62"/>
      <c r="E673" s="62"/>
      <c r="F673" s="6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</row>
    <row r="674" spans="1:22">
      <c r="A674" s="62"/>
      <c r="B674" s="62"/>
      <c r="C674" s="62"/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</row>
    <row r="675" spans="1:22">
      <c r="A675" s="62"/>
      <c r="B675" s="62"/>
      <c r="C675" s="62"/>
      <c r="D675" s="62"/>
      <c r="E675" s="62"/>
      <c r="F675" s="6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</row>
    <row r="676" spans="1:22">
      <c r="A676" s="62"/>
      <c r="B676" s="62"/>
      <c r="C676" s="62"/>
      <c r="D676" s="62"/>
      <c r="E676" s="62"/>
      <c r="F676" s="6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</row>
    <row r="677" spans="1:22">
      <c r="A677" s="62"/>
      <c r="B677" s="62"/>
      <c r="C677" s="62"/>
      <c r="D677" s="62"/>
      <c r="E677" s="62"/>
      <c r="F677" s="6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</row>
    <row r="678" spans="1:22">
      <c r="A678" s="62"/>
      <c r="B678" s="62"/>
      <c r="C678" s="62"/>
      <c r="D678" s="62"/>
      <c r="E678" s="62"/>
      <c r="F678" s="6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</row>
    <row r="679" spans="1:22">
      <c r="A679" s="62"/>
      <c r="B679" s="62"/>
      <c r="C679" s="62"/>
      <c r="D679" s="62"/>
      <c r="E679" s="62"/>
      <c r="F679" s="6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</row>
    <row r="680" spans="1:22">
      <c r="A680" s="62"/>
      <c r="B680" s="62"/>
      <c r="C680" s="62"/>
      <c r="D680" s="62"/>
      <c r="E680" s="62"/>
      <c r="F680" s="6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</row>
    <row r="681" spans="1:22">
      <c r="A681" s="62"/>
      <c r="B681" s="62"/>
      <c r="C681" s="62"/>
      <c r="D681" s="62"/>
      <c r="E681" s="62"/>
      <c r="F681" s="6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</row>
    <row r="682" spans="1:22">
      <c r="A682" s="62"/>
      <c r="B682" s="62"/>
      <c r="C682" s="62"/>
      <c r="D682" s="62"/>
      <c r="E682" s="62"/>
      <c r="F682" s="6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</row>
    <row r="683" spans="1:22">
      <c r="A683" s="62"/>
      <c r="B683" s="62"/>
      <c r="C683" s="62"/>
      <c r="D683" s="62"/>
      <c r="E683" s="62"/>
      <c r="F683" s="6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</row>
    <row r="684" spans="1:22">
      <c r="A684" s="62"/>
      <c r="B684" s="62"/>
      <c r="C684" s="62"/>
      <c r="D684" s="62"/>
      <c r="E684" s="62"/>
      <c r="F684" s="6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</row>
    <row r="685" spans="1:22">
      <c r="A685" s="62"/>
      <c r="B685" s="62"/>
      <c r="C685" s="62"/>
      <c r="D685" s="62"/>
      <c r="E685" s="62"/>
      <c r="F685" s="6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</row>
    <row r="686" spans="1:22">
      <c r="A686" s="62"/>
      <c r="B686" s="62"/>
      <c r="C686" s="62"/>
      <c r="D686" s="62"/>
      <c r="E686" s="62"/>
      <c r="F686" s="6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</row>
    <row r="687" spans="1:22">
      <c r="A687" s="62"/>
      <c r="B687" s="62"/>
      <c r="C687" s="62"/>
      <c r="D687" s="62"/>
      <c r="E687" s="62"/>
      <c r="F687" s="6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</row>
    <row r="688" spans="1:22">
      <c r="A688" s="62"/>
      <c r="B688" s="62"/>
      <c r="C688" s="62"/>
      <c r="D688" s="62"/>
      <c r="E688" s="62"/>
      <c r="F688" s="6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</row>
    <row r="689" spans="1:22">
      <c r="A689" s="62"/>
      <c r="B689" s="62"/>
      <c r="C689" s="62"/>
      <c r="D689" s="62"/>
      <c r="E689" s="62"/>
      <c r="F689" s="6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</row>
    <row r="690" spans="1:22">
      <c r="A690" s="62"/>
      <c r="B690" s="62"/>
      <c r="C690" s="62"/>
      <c r="D690" s="62"/>
      <c r="E690" s="62"/>
      <c r="F690" s="6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</row>
    <row r="691" spans="1:22">
      <c r="A691" s="62"/>
      <c r="B691" s="62"/>
      <c r="C691" s="62"/>
      <c r="D691" s="62"/>
      <c r="E691" s="62"/>
      <c r="F691" s="6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</row>
    <row r="692" spans="1:22">
      <c r="A692" s="62"/>
      <c r="B692" s="62"/>
      <c r="C692" s="62"/>
      <c r="D692" s="62"/>
      <c r="E692" s="62"/>
      <c r="F692" s="6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</row>
    <row r="693" spans="1:22">
      <c r="A693" s="62"/>
      <c r="B693" s="62"/>
      <c r="C693" s="62"/>
      <c r="D693" s="62"/>
      <c r="E693" s="62"/>
      <c r="F693" s="6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</row>
    <row r="694" spans="1:22">
      <c r="A694" s="62"/>
      <c r="B694" s="62"/>
      <c r="C694" s="62"/>
      <c r="D694" s="62"/>
      <c r="E694" s="62"/>
      <c r="F694" s="6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</row>
    <row r="695" spans="1:22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</row>
    <row r="696" spans="1:22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</row>
    <row r="697" spans="1:22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</row>
    <row r="698" spans="1:22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</row>
    <row r="699" spans="1:22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</row>
    <row r="700" spans="1:22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</row>
    <row r="701" spans="1:22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</row>
    <row r="702" spans="1:22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</row>
    <row r="703" spans="1:22">
      <c r="A703" s="62"/>
      <c r="B703" s="62"/>
      <c r="C703" s="62"/>
      <c r="D703" s="62"/>
      <c r="E703" s="62"/>
      <c r="F703" s="6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</row>
    <row r="704" spans="1:22">
      <c r="A704" s="62"/>
      <c r="B704" s="62"/>
      <c r="C704" s="62"/>
      <c r="D704" s="62"/>
      <c r="E704" s="62"/>
      <c r="F704" s="6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</row>
    <row r="705" spans="1:22">
      <c r="A705" s="62"/>
      <c r="B705" s="62"/>
      <c r="C705" s="62"/>
      <c r="D705" s="62"/>
      <c r="E705" s="62"/>
      <c r="F705" s="6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</row>
    <row r="706" spans="1:22">
      <c r="A706" s="62"/>
      <c r="B706" s="62"/>
      <c r="C706" s="62"/>
      <c r="D706" s="62"/>
      <c r="E706" s="62"/>
      <c r="F706" s="6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</row>
    <row r="707" spans="1:22">
      <c r="A707" s="62"/>
      <c r="B707" s="62"/>
      <c r="C707" s="62"/>
      <c r="D707" s="62"/>
      <c r="E707" s="62"/>
      <c r="F707" s="6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</row>
    <row r="708" spans="1:22">
      <c r="A708" s="62"/>
      <c r="B708" s="62"/>
      <c r="C708" s="62"/>
      <c r="D708" s="62"/>
      <c r="E708" s="62"/>
      <c r="F708" s="6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</row>
    <row r="709" spans="1:22">
      <c r="A709" s="62"/>
      <c r="B709" s="62"/>
      <c r="C709" s="62"/>
      <c r="D709" s="62"/>
      <c r="E709" s="62"/>
      <c r="F709" s="6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</row>
    <row r="710" spans="1:22">
      <c r="A710" s="62"/>
      <c r="B710" s="62"/>
      <c r="C710" s="62"/>
      <c r="D710" s="62"/>
      <c r="E710" s="62"/>
      <c r="F710" s="6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</row>
    <row r="711" spans="1:22">
      <c r="A711" s="62"/>
      <c r="B711" s="62"/>
      <c r="C711" s="62"/>
      <c r="D711" s="62"/>
      <c r="E711" s="62"/>
      <c r="F711" s="6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</row>
    <row r="712" spans="1:22">
      <c r="A712" s="62"/>
      <c r="B712" s="62"/>
      <c r="C712" s="62"/>
      <c r="D712" s="62"/>
      <c r="E712" s="62"/>
      <c r="F712" s="6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</row>
    <row r="713" spans="1:22">
      <c r="A713" s="62"/>
      <c r="B713" s="62"/>
      <c r="C713" s="62"/>
      <c r="D713" s="62"/>
      <c r="E713" s="62"/>
      <c r="F713" s="6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</row>
    <row r="714" spans="1:22">
      <c r="A714" s="62"/>
      <c r="B714" s="62"/>
      <c r="C714" s="62"/>
      <c r="D714" s="62"/>
      <c r="E714" s="62"/>
      <c r="F714" s="6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</row>
    <row r="715" spans="1:22">
      <c r="A715" s="62"/>
      <c r="B715" s="62"/>
      <c r="C715" s="62"/>
      <c r="D715" s="62"/>
      <c r="E715" s="62"/>
      <c r="F715" s="6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</row>
    <row r="716" spans="1:22">
      <c r="A716" s="62"/>
      <c r="B716" s="62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</row>
    <row r="717" spans="1:22">
      <c r="A717" s="62"/>
      <c r="B717" s="62"/>
      <c r="C717" s="62"/>
      <c r="D717" s="62"/>
      <c r="E717" s="62"/>
      <c r="F717" s="6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</row>
    <row r="718" spans="1:22">
      <c r="A718" s="62"/>
      <c r="B718" s="62"/>
      <c r="C718" s="62"/>
      <c r="D718" s="62"/>
      <c r="E718" s="62"/>
      <c r="F718" s="6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</row>
    <row r="719" spans="1:22">
      <c r="A719" s="62"/>
      <c r="B719" s="62"/>
      <c r="C719" s="62"/>
      <c r="D719" s="62"/>
      <c r="E719" s="62"/>
      <c r="F719" s="6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</row>
    <row r="720" spans="1:22">
      <c r="A720" s="62"/>
      <c r="B720" s="62"/>
      <c r="C720" s="62"/>
      <c r="D720" s="62"/>
      <c r="E720" s="62"/>
      <c r="F720" s="6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</row>
    <row r="721" spans="1:22">
      <c r="A721" s="62"/>
      <c r="B721" s="62"/>
      <c r="C721" s="62"/>
      <c r="D721" s="62"/>
      <c r="E721" s="62"/>
      <c r="F721" s="6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</row>
    <row r="722" spans="1:22">
      <c r="A722" s="62"/>
      <c r="B722" s="62"/>
      <c r="C722" s="62"/>
      <c r="D722" s="62"/>
      <c r="E722" s="62"/>
      <c r="F722" s="6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</row>
    <row r="723" spans="1:22">
      <c r="A723" s="62"/>
      <c r="B723" s="62"/>
      <c r="C723" s="62"/>
      <c r="D723" s="62"/>
      <c r="E723" s="62"/>
      <c r="F723" s="6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</row>
    <row r="724" spans="1:22">
      <c r="A724" s="62"/>
      <c r="B724" s="62"/>
      <c r="C724" s="62"/>
      <c r="D724" s="62"/>
      <c r="E724" s="62"/>
      <c r="F724" s="6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</row>
    <row r="725" spans="1:22">
      <c r="A725" s="62"/>
      <c r="B725" s="62"/>
      <c r="C725" s="62"/>
      <c r="D725" s="62"/>
      <c r="E725" s="62"/>
      <c r="F725" s="6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</row>
    <row r="726" spans="1:22">
      <c r="A726" s="62"/>
      <c r="B726" s="62"/>
      <c r="C726" s="62"/>
      <c r="D726" s="62"/>
      <c r="E726" s="62"/>
      <c r="F726" s="6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</row>
    <row r="727" spans="1:22">
      <c r="A727" s="62"/>
      <c r="B727" s="62"/>
      <c r="C727" s="62"/>
      <c r="D727" s="62"/>
      <c r="E727" s="62"/>
      <c r="F727" s="6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</row>
    <row r="728" spans="1:22">
      <c r="A728" s="62"/>
      <c r="B728" s="62"/>
      <c r="C728" s="62"/>
      <c r="D728" s="62"/>
      <c r="E728" s="62"/>
      <c r="F728" s="6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</row>
    <row r="729" spans="1:22">
      <c r="A729" s="62"/>
      <c r="B729" s="62"/>
      <c r="C729" s="62"/>
      <c r="D729" s="62"/>
      <c r="E729" s="62"/>
      <c r="F729" s="6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</row>
    <row r="730" spans="1:22">
      <c r="A730" s="62"/>
      <c r="B730" s="62"/>
      <c r="C730" s="62"/>
      <c r="D730" s="62"/>
      <c r="E730" s="62"/>
      <c r="F730" s="6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</row>
    <row r="731" spans="1:22">
      <c r="A731" s="62"/>
      <c r="B731" s="62"/>
      <c r="C731" s="62"/>
      <c r="D731" s="62"/>
      <c r="E731" s="62"/>
      <c r="F731" s="6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</row>
    <row r="732" spans="1:22">
      <c r="A732" s="62"/>
      <c r="B732" s="62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</row>
    <row r="733" spans="1:22">
      <c r="A733" s="62"/>
      <c r="B733" s="62"/>
      <c r="C733" s="62"/>
      <c r="D733" s="62"/>
      <c r="E733" s="62"/>
      <c r="F733" s="6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</row>
    <row r="734" spans="1:22">
      <c r="A734" s="62"/>
      <c r="B734" s="62"/>
      <c r="C734" s="62"/>
      <c r="D734" s="62"/>
      <c r="E734" s="62"/>
      <c r="F734" s="6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</row>
    <row r="735" spans="1:22">
      <c r="A735" s="62"/>
      <c r="B735" s="62"/>
      <c r="C735" s="62"/>
      <c r="D735" s="62"/>
      <c r="E735" s="62"/>
      <c r="F735" s="6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</row>
    <row r="736" spans="1:22">
      <c r="A736" s="62"/>
      <c r="B736" s="62"/>
      <c r="C736" s="62"/>
      <c r="D736" s="62"/>
      <c r="E736" s="62"/>
      <c r="F736" s="6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</row>
    <row r="737" spans="1:22">
      <c r="A737" s="62"/>
      <c r="B737" s="62"/>
      <c r="C737" s="62"/>
      <c r="D737" s="62"/>
      <c r="E737" s="62"/>
      <c r="F737" s="6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</row>
    <row r="738" spans="1:22">
      <c r="A738" s="62"/>
      <c r="B738" s="62"/>
      <c r="C738" s="62"/>
      <c r="D738" s="62"/>
      <c r="E738" s="62"/>
      <c r="F738" s="6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</row>
    <row r="739" spans="1:22">
      <c r="A739" s="62"/>
      <c r="B739" s="62"/>
      <c r="C739" s="62"/>
      <c r="D739" s="62"/>
      <c r="E739" s="62"/>
      <c r="F739" s="6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</row>
    <row r="740" spans="1:22">
      <c r="A740" s="62"/>
      <c r="B740" s="62"/>
      <c r="C740" s="62"/>
      <c r="D740" s="62"/>
      <c r="E740" s="62"/>
      <c r="F740" s="6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</row>
    <row r="741" spans="1:22">
      <c r="A741" s="62"/>
      <c r="B741" s="62"/>
      <c r="C741" s="62"/>
      <c r="D741" s="62"/>
      <c r="E741" s="62"/>
      <c r="F741" s="6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</row>
    <row r="742" spans="1:22">
      <c r="A742" s="62"/>
      <c r="B742" s="62"/>
      <c r="C742" s="62"/>
      <c r="D742" s="62"/>
      <c r="E742" s="62"/>
      <c r="F742" s="6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</row>
    <row r="743" spans="1:22">
      <c r="A743" s="62"/>
      <c r="B743" s="62"/>
      <c r="C743" s="62"/>
      <c r="D743" s="62"/>
      <c r="E743" s="62"/>
      <c r="F743" s="6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</row>
    <row r="744" spans="1:22">
      <c r="A744" s="62"/>
      <c r="B744" s="62"/>
      <c r="C744" s="62"/>
      <c r="D744" s="62"/>
      <c r="E744" s="62"/>
      <c r="F744" s="6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</row>
    <row r="745" spans="1:22">
      <c r="A745" s="62"/>
      <c r="B745" s="62"/>
      <c r="C745" s="62"/>
      <c r="D745" s="62"/>
      <c r="E745" s="62"/>
      <c r="F745" s="6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</row>
    <row r="746" spans="1:22">
      <c r="A746" s="62"/>
      <c r="B746" s="62"/>
      <c r="C746" s="62"/>
      <c r="D746" s="62"/>
      <c r="E746" s="62"/>
      <c r="F746" s="6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</row>
    <row r="747" spans="1:22">
      <c r="A747" s="62"/>
      <c r="B747" s="62"/>
      <c r="C747" s="62"/>
      <c r="D747" s="62"/>
      <c r="E747" s="62"/>
      <c r="F747" s="6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</row>
    <row r="748" spans="1:22">
      <c r="A748" s="62"/>
      <c r="B748" s="62"/>
      <c r="C748" s="62"/>
      <c r="D748" s="62"/>
      <c r="E748" s="62"/>
      <c r="F748" s="6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</row>
    <row r="749" spans="1:22">
      <c r="A749" s="62"/>
      <c r="B749" s="62"/>
      <c r="C749" s="62"/>
      <c r="D749" s="62"/>
      <c r="E749" s="62"/>
      <c r="F749" s="6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</row>
    <row r="750" spans="1:22">
      <c r="A750" s="62"/>
      <c r="B750" s="62"/>
      <c r="C750" s="62"/>
      <c r="D750" s="62"/>
      <c r="E750" s="62"/>
      <c r="F750" s="6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</row>
    <row r="751" spans="1:22">
      <c r="A751" s="62"/>
      <c r="B751" s="62"/>
      <c r="C751" s="62"/>
      <c r="D751" s="62"/>
      <c r="E751" s="62"/>
      <c r="F751" s="6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</row>
    <row r="752" spans="1:22">
      <c r="A752" s="62"/>
      <c r="B752" s="62"/>
      <c r="C752" s="62"/>
      <c r="D752" s="62"/>
      <c r="E752" s="62"/>
      <c r="F752" s="6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</row>
    <row r="753" spans="1:22">
      <c r="A753" s="62"/>
      <c r="B753" s="62"/>
      <c r="C753" s="62"/>
      <c r="D753" s="62"/>
      <c r="E753" s="62"/>
      <c r="F753" s="6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</row>
    <row r="754" spans="1:22">
      <c r="A754" s="62"/>
      <c r="B754" s="62"/>
      <c r="C754" s="62"/>
      <c r="D754" s="62"/>
      <c r="E754" s="62"/>
      <c r="F754" s="6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</row>
    <row r="755" spans="1:22">
      <c r="A755" s="62"/>
      <c r="B755" s="62"/>
      <c r="C755" s="62"/>
      <c r="D755" s="62"/>
      <c r="E755" s="62"/>
      <c r="F755" s="6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</row>
    <row r="756" spans="1:22">
      <c r="A756" s="62"/>
      <c r="B756" s="62"/>
      <c r="C756" s="62"/>
      <c r="D756" s="62"/>
      <c r="E756" s="62"/>
      <c r="F756" s="6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</row>
    <row r="757" spans="1:22">
      <c r="A757" s="62"/>
      <c r="B757" s="62"/>
      <c r="C757" s="62"/>
      <c r="D757" s="62"/>
      <c r="E757" s="62"/>
      <c r="F757" s="6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</row>
    <row r="758" spans="1:22">
      <c r="A758" s="62"/>
      <c r="B758" s="62"/>
      <c r="C758" s="62"/>
      <c r="D758" s="62"/>
      <c r="E758" s="62"/>
      <c r="F758" s="6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</row>
    <row r="759" spans="1:22">
      <c r="A759" s="62"/>
      <c r="B759" s="62"/>
      <c r="C759" s="62"/>
      <c r="D759" s="62"/>
      <c r="E759" s="62"/>
      <c r="F759" s="6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</row>
    <row r="760" spans="1:22">
      <c r="A760" s="62"/>
      <c r="B760" s="62"/>
      <c r="C760" s="62"/>
      <c r="D760" s="62"/>
      <c r="E760" s="62"/>
      <c r="F760" s="6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</row>
    <row r="761" spans="1:22">
      <c r="A761" s="62"/>
      <c r="B761" s="62"/>
      <c r="C761" s="62"/>
      <c r="D761" s="62"/>
      <c r="E761" s="62"/>
      <c r="F761" s="6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</row>
    <row r="762" spans="1:22">
      <c r="A762" s="62"/>
      <c r="B762" s="62"/>
      <c r="C762" s="62"/>
      <c r="D762" s="62"/>
      <c r="E762" s="62"/>
      <c r="F762" s="6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</row>
    <row r="763" spans="1:22">
      <c r="A763" s="62"/>
      <c r="B763" s="62"/>
      <c r="C763" s="62"/>
      <c r="D763" s="62"/>
      <c r="E763" s="62"/>
      <c r="F763" s="6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</row>
    <row r="764" spans="1:22">
      <c r="A764" s="62"/>
      <c r="B764" s="62"/>
      <c r="C764" s="62"/>
      <c r="D764" s="62"/>
      <c r="E764" s="62"/>
      <c r="F764" s="6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</row>
    <row r="765" spans="1:22">
      <c r="A765" s="62"/>
      <c r="B765" s="62"/>
      <c r="C765" s="62"/>
      <c r="D765" s="62"/>
      <c r="E765" s="62"/>
      <c r="F765" s="6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</row>
    <row r="766" spans="1:22">
      <c r="A766" s="62"/>
      <c r="B766" s="62"/>
      <c r="C766" s="62"/>
      <c r="D766" s="62"/>
      <c r="E766" s="62"/>
      <c r="F766" s="6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</row>
    <row r="767" spans="1:22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</row>
    <row r="768" spans="1:22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</row>
    <row r="769" spans="1:22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</row>
    <row r="770" spans="1:22">
      <c r="A770" s="62"/>
      <c r="B770" s="62"/>
      <c r="C770" s="62"/>
      <c r="D770" s="62"/>
      <c r="E770" s="62"/>
      <c r="F770" s="6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</row>
    <row r="771" spans="1:22">
      <c r="A771" s="62"/>
      <c r="B771" s="62"/>
      <c r="C771" s="62"/>
      <c r="D771" s="62"/>
      <c r="E771" s="62"/>
      <c r="F771" s="6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</row>
    <row r="772" spans="1:22">
      <c r="A772" s="62"/>
      <c r="B772" s="62"/>
      <c r="C772" s="62"/>
      <c r="D772" s="62"/>
      <c r="E772" s="62"/>
      <c r="F772" s="6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</row>
    <row r="773" spans="1:22">
      <c r="A773" s="62"/>
      <c r="B773" s="62"/>
      <c r="C773" s="62"/>
      <c r="D773" s="62"/>
      <c r="E773" s="62"/>
      <c r="F773" s="6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</row>
    <row r="774" spans="1:22">
      <c r="A774" s="62"/>
      <c r="B774" s="62"/>
      <c r="C774" s="62"/>
      <c r="D774" s="62"/>
      <c r="E774" s="62"/>
      <c r="F774" s="6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</row>
    <row r="775" spans="1:22">
      <c r="A775" s="62"/>
      <c r="B775" s="62"/>
      <c r="C775" s="62"/>
      <c r="D775" s="62"/>
      <c r="E775" s="62"/>
      <c r="F775" s="6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</row>
    <row r="776" spans="1:22">
      <c r="A776" s="62"/>
      <c r="B776" s="62"/>
      <c r="C776" s="62"/>
      <c r="D776" s="62"/>
      <c r="E776" s="62"/>
      <c r="F776" s="6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</row>
    <row r="777" spans="1:22">
      <c r="A777" s="62"/>
      <c r="B777" s="62"/>
      <c r="C777" s="62"/>
      <c r="D777" s="62"/>
      <c r="E777" s="62"/>
      <c r="F777" s="6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</row>
    <row r="778" spans="1:22">
      <c r="A778" s="62"/>
      <c r="B778" s="62"/>
      <c r="C778" s="62"/>
      <c r="D778" s="62"/>
      <c r="E778" s="62"/>
      <c r="F778" s="6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</row>
    <row r="779" spans="1:22">
      <c r="A779" s="62"/>
      <c r="B779" s="62"/>
      <c r="C779" s="62"/>
      <c r="D779" s="62"/>
      <c r="E779" s="62"/>
      <c r="F779" s="6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</row>
    <row r="780" spans="1:22">
      <c r="A780" s="62"/>
      <c r="B780" s="62"/>
      <c r="C780" s="62"/>
      <c r="D780" s="62"/>
      <c r="E780" s="62"/>
      <c r="F780" s="6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</row>
    <row r="781" spans="1:22">
      <c r="A781" s="62"/>
      <c r="B781" s="62"/>
      <c r="C781" s="62"/>
      <c r="D781" s="62"/>
      <c r="E781" s="62"/>
      <c r="F781" s="6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</row>
    <row r="782" spans="1:22">
      <c r="A782" s="62"/>
      <c r="B782" s="62"/>
      <c r="C782" s="62"/>
      <c r="D782" s="62"/>
      <c r="E782" s="62"/>
      <c r="F782" s="6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</row>
    <row r="783" spans="1:22">
      <c r="A783" s="62"/>
      <c r="B783" s="62"/>
      <c r="C783" s="62"/>
      <c r="D783" s="62"/>
      <c r="E783" s="62"/>
      <c r="F783" s="6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</row>
    <row r="784" spans="1:22">
      <c r="A784" s="62"/>
      <c r="B784" s="62"/>
      <c r="C784" s="62"/>
      <c r="D784" s="62"/>
      <c r="E784" s="62"/>
      <c r="F784" s="6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</row>
    <row r="785" spans="1:22">
      <c r="A785" s="62"/>
      <c r="B785" s="62"/>
      <c r="C785" s="62"/>
      <c r="D785" s="62"/>
      <c r="E785" s="62"/>
      <c r="F785" s="6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</row>
    <row r="786" spans="1:22">
      <c r="A786" s="62"/>
      <c r="B786" s="62"/>
      <c r="C786" s="62"/>
      <c r="D786" s="62"/>
      <c r="E786" s="62"/>
      <c r="F786" s="6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</row>
    <row r="787" spans="1:22">
      <c r="A787" s="62"/>
      <c r="B787" s="62"/>
      <c r="C787" s="62"/>
      <c r="D787" s="62"/>
      <c r="E787" s="62"/>
      <c r="F787" s="6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</row>
    <row r="788" spans="1:22">
      <c r="A788" s="62"/>
      <c r="B788" s="62"/>
      <c r="C788" s="62"/>
      <c r="D788" s="62"/>
      <c r="E788" s="62"/>
      <c r="F788" s="6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</row>
    <row r="789" spans="1:22">
      <c r="A789" s="62"/>
      <c r="B789" s="62"/>
      <c r="C789" s="62"/>
      <c r="D789" s="62"/>
      <c r="E789" s="62"/>
      <c r="F789" s="6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</row>
    <row r="790" spans="1:22">
      <c r="A790" s="62"/>
      <c r="B790" s="62"/>
      <c r="C790" s="62"/>
      <c r="D790" s="62"/>
      <c r="E790" s="62"/>
      <c r="F790" s="6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</row>
    <row r="791" spans="1:22">
      <c r="A791" s="62"/>
      <c r="B791" s="62"/>
      <c r="C791" s="62"/>
      <c r="D791" s="62"/>
      <c r="E791" s="62"/>
      <c r="F791" s="6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</row>
    <row r="792" spans="1:22">
      <c r="A792" s="62"/>
      <c r="B792" s="62"/>
      <c r="C792" s="62"/>
      <c r="D792" s="62"/>
      <c r="E792" s="62"/>
      <c r="F792" s="6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</row>
    <row r="793" spans="1:22">
      <c r="A793" s="62"/>
      <c r="B793" s="62"/>
      <c r="C793" s="62"/>
      <c r="D793" s="62"/>
      <c r="E793" s="62"/>
      <c r="F793" s="6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</row>
    <row r="794" spans="1:22">
      <c r="A794" s="62"/>
      <c r="B794" s="62"/>
      <c r="C794" s="62"/>
      <c r="D794" s="62"/>
      <c r="E794" s="62"/>
      <c r="F794" s="6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</row>
    <row r="795" spans="1:22">
      <c r="A795" s="62"/>
      <c r="B795" s="62"/>
      <c r="C795" s="62"/>
      <c r="D795" s="62"/>
      <c r="E795" s="62"/>
      <c r="F795" s="6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</row>
    <row r="796" spans="1:22">
      <c r="A796" s="62"/>
      <c r="B796" s="62"/>
      <c r="C796" s="62"/>
      <c r="D796" s="62"/>
      <c r="E796" s="62"/>
      <c r="F796" s="6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</row>
    <row r="797" spans="1:22">
      <c r="A797" s="62"/>
      <c r="B797" s="62"/>
      <c r="C797" s="62"/>
      <c r="D797" s="62"/>
      <c r="E797" s="62"/>
      <c r="F797" s="6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</row>
    <row r="798" spans="1:22">
      <c r="A798" s="62"/>
      <c r="B798" s="62"/>
      <c r="C798" s="62"/>
      <c r="D798" s="62"/>
      <c r="E798" s="62"/>
      <c r="F798" s="6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</row>
    <row r="799" spans="1:22">
      <c r="A799" s="62"/>
      <c r="B799" s="62"/>
      <c r="C799" s="62"/>
      <c r="D799" s="62"/>
      <c r="E799" s="62"/>
      <c r="F799" s="6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</row>
    <row r="800" spans="1:22">
      <c r="A800" s="62"/>
      <c r="B800" s="62"/>
      <c r="C800" s="62"/>
      <c r="D800" s="62"/>
      <c r="E800" s="62"/>
      <c r="F800" s="6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</row>
    <row r="801" spans="1:22">
      <c r="A801" s="62"/>
      <c r="B801" s="62"/>
      <c r="C801" s="62"/>
      <c r="D801" s="62"/>
      <c r="E801" s="62"/>
      <c r="F801" s="6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</row>
    <row r="802" spans="1:22">
      <c r="A802" s="62"/>
      <c r="B802" s="62"/>
      <c r="C802" s="62"/>
      <c r="D802" s="62"/>
      <c r="E802" s="62"/>
      <c r="F802" s="6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</row>
    <row r="803" spans="1:22">
      <c r="A803" s="62"/>
      <c r="B803" s="62"/>
      <c r="C803" s="62"/>
      <c r="D803" s="62"/>
      <c r="E803" s="62"/>
      <c r="F803" s="6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</row>
    <row r="804" spans="1:22">
      <c r="A804" s="62"/>
      <c r="B804" s="62"/>
      <c r="C804" s="62"/>
      <c r="D804" s="62"/>
      <c r="E804" s="62"/>
      <c r="F804" s="6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</row>
    <row r="805" spans="1:22">
      <c r="A805" s="62"/>
      <c r="B805" s="62"/>
      <c r="C805" s="62"/>
      <c r="D805" s="62"/>
      <c r="E805" s="62"/>
      <c r="F805" s="6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</row>
    <row r="806" spans="1:22">
      <c r="A806" s="62"/>
      <c r="B806" s="62"/>
      <c r="C806" s="62"/>
      <c r="D806" s="62"/>
      <c r="E806" s="62"/>
      <c r="F806" s="6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</row>
    <row r="807" spans="1:22">
      <c r="A807" s="62"/>
      <c r="B807" s="62"/>
      <c r="C807" s="62"/>
      <c r="D807" s="62"/>
      <c r="E807" s="62"/>
      <c r="F807" s="6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</row>
    <row r="808" spans="1:22">
      <c r="A808" s="62"/>
      <c r="B808" s="62"/>
      <c r="C808" s="62"/>
      <c r="D808" s="62"/>
      <c r="E808" s="62"/>
      <c r="F808" s="6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</row>
    <row r="809" spans="1:22">
      <c r="A809" s="62"/>
      <c r="B809" s="62"/>
      <c r="C809" s="62"/>
      <c r="D809" s="62"/>
      <c r="E809" s="62"/>
      <c r="F809" s="6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</row>
    <row r="810" spans="1:22">
      <c r="A810" s="62"/>
      <c r="B810" s="62"/>
      <c r="C810" s="62"/>
      <c r="D810" s="62"/>
      <c r="E810" s="62"/>
      <c r="F810" s="6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</row>
    <row r="811" spans="1:22">
      <c r="A811" s="62"/>
      <c r="B811" s="62"/>
      <c r="C811" s="62"/>
      <c r="D811" s="62"/>
      <c r="E811" s="62"/>
      <c r="F811" s="6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</row>
    <row r="812" spans="1:22">
      <c r="A812" s="62"/>
      <c r="B812" s="62"/>
      <c r="C812" s="62"/>
      <c r="D812" s="62"/>
      <c r="E812" s="62"/>
      <c r="F812" s="6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</row>
    <row r="813" spans="1:22">
      <c r="A813" s="62"/>
      <c r="B813" s="62"/>
      <c r="C813" s="62"/>
      <c r="D813" s="62"/>
      <c r="E813" s="62"/>
      <c r="F813" s="6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</row>
    <row r="814" spans="1:22">
      <c r="A814" s="62"/>
      <c r="B814" s="62"/>
      <c r="C814" s="62"/>
      <c r="D814" s="62"/>
      <c r="E814" s="62"/>
      <c r="F814" s="6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</row>
    <row r="815" spans="1:22">
      <c r="A815" s="62"/>
      <c r="B815" s="62"/>
      <c r="C815" s="62"/>
      <c r="D815" s="62"/>
      <c r="E815" s="62"/>
      <c r="F815" s="6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</row>
    <row r="816" spans="1:22">
      <c r="A816" s="62"/>
      <c r="B816" s="62"/>
      <c r="C816" s="62"/>
      <c r="D816" s="62"/>
      <c r="E816" s="62"/>
      <c r="F816" s="6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</row>
    <row r="817" spans="1:22">
      <c r="A817" s="62"/>
      <c r="B817" s="62"/>
      <c r="C817" s="62"/>
      <c r="D817" s="62"/>
      <c r="E817" s="62"/>
      <c r="F817" s="6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</row>
    <row r="818" spans="1:22">
      <c r="A818" s="62"/>
      <c r="B818" s="62"/>
      <c r="C818" s="62"/>
      <c r="D818" s="62"/>
      <c r="E818" s="62"/>
      <c r="F818" s="6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</row>
    <row r="819" spans="1:22">
      <c r="A819" s="62"/>
      <c r="B819" s="62"/>
      <c r="C819" s="62"/>
      <c r="D819" s="62"/>
      <c r="E819" s="62"/>
      <c r="F819" s="6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</row>
    <row r="820" spans="1:22">
      <c r="A820" s="62"/>
      <c r="B820" s="62"/>
      <c r="C820" s="62"/>
      <c r="D820" s="62"/>
      <c r="E820" s="62"/>
      <c r="F820" s="6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</row>
    <row r="821" spans="1:22">
      <c r="A821" s="62"/>
      <c r="B821" s="62"/>
      <c r="C821" s="62"/>
      <c r="D821" s="62"/>
      <c r="E821" s="62"/>
      <c r="F821" s="6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</row>
    <row r="822" spans="1:22">
      <c r="A822" s="62"/>
      <c r="B822" s="62"/>
      <c r="C822" s="62"/>
      <c r="D822" s="62"/>
      <c r="E822" s="62"/>
      <c r="F822" s="6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</row>
    <row r="823" spans="1:22">
      <c r="A823" s="62"/>
      <c r="B823" s="62"/>
      <c r="C823" s="62"/>
      <c r="D823" s="62"/>
      <c r="E823" s="62"/>
      <c r="F823" s="6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</row>
    <row r="824" spans="1:22">
      <c r="A824" s="62"/>
      <c r="B824" s="62"/>
      <c r="C824" s="62"/>
      <c r="D824" s="62"/>
      <c r="E824" s="62"/>
      <c r="F824" s="6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</row>
    <row r="825" spans="1:22">
      <c r="A825" s="62"/>
      <c r="B825" s="62"/>
      <c r="C825" s="62"/>
      <c r="D825" s="62"/>
      <c r="E825" s="62"/>
      <c r="F825" s="6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</row>
    <row r="826" spans="1:22">
      <c r="A826" s="62"/>
      <c r="B826" s="62"/>
      <c r="C826" s="62"/>
      <c r="D826" s="62"/>
      <c r="E826" s="62"/>
      <c r="F826" s="6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</row>
    <row r="827" spans="1:22">
      <c r="A827" s="62"/>
      <c r="B827" s="62"/>
      <c r="C827" s="62"/>
      <c r="D827" s="62"/>
      <c r="E827" s="62"/>
      <c r="F827" s="6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</row>
    <row r="828" spans="1:22">
      <c r="A828" s="62"/>
      <c r="B828" s="62"/>
      <c r="C828" s="62"/>
      <c r="D828" s="62"/>
      <c r="E828" s="62"/>
      <c r="F828" s="6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</row>
    <row r="829" spans="1:22">
      <c r="A829" s="62"/>
      <c r="B829" s="62"/>
      <c r="C829" s="62"/>
      <c r="D829" s="62"/>
      <c r="E829" s="62"/>
      <c r="F829" s="6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</row>
    <row r="830" spans="1:22">
      <c r="A830" s="62"/>
      <c r="B830" s="62"/>
      <c r="C830" s="62"/>
      <c r="D830" s="62"/>
      <c r="E830" s="62"/>
      <c r="F830" s="6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</row>
    <row r="831" spans="1:22">
      <c r="A831" s="62"/>
      <c r="B831" s="62"/>
      <c r="C831" s="62"/>
      <c r="D831" s="62"/>
      <c r="E831" s="62"/>
      <c r="F831" s="6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</row>
    <row r="832" spans="1:22">
      <c r="A832" s="62"/>
      <c r="B832" s="62"/>
      <c r="C832" s="62"/>
      <c r="D832" s="62"/>
      <c r="E832" s="62"/>
      <c r="F832" s="6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</row>
    <row r="833" spans="1:22">
      <c r="A833" s="62"/>
      <c r="B833" s="62"/>
      <c r="C833" s="62"/>
      <c r="D833" s="62"/>
      <c r="E833" s="62"/>
      <c r="F833" s="6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</row>
    <row r="834" spans="1:22">
      <c r="A834" s="62"/>
      <c r="B834" s="62"/>
      <c r="C834" s="62"/>
      <c r="D834" s="62"/>
      <c r="E834" s="62"/>
      <c r="F834" s="6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</row>
    <row r="835" spans="1:22">
      <c r="A835" s="62"/>
      <c r="B835" s="62"/>
      <c r="C835" s="62"/>
      <c r="D835" s="62"/>
      <c r="E835" s="62"/>
      <c r="F835" s="6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</row>
    <row r="836" spans="1:22">
      <c r="A836" s="62"/>
      <c r="B836" s="62"/>
      <c r="C836" s="62"/>
      <c r="D836" s="62"/>
      <c r="E836" s="62"/>
      <c r="F836" s="6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</row>
    <row r="837" spans="1:22">
      <c r="A837" s="62"/>
      <c r="B837" s="62"/>
      <c r="C837" s="62"/>
      <c r="D837" s="62"/>
      <c r="E837" s="62"/>
      <c r="F837" s="6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</row>
    <row r="838" spans="1:22">
      <c r="A838" s="62"/>
      <c r="B838" s="62"/>
      <c r="C838" s="62"/>
      <c r="D838" s="62"/>
      <c r="E838" s="62"/>
      <c r="F838" s="6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</row>
    <row r="839" spans="1:22">
      <c r="A839" s="62"/>
      <c r="B839" s="62"/>
      <c r="C839" s="62"/>
      <c r="D839" s="62"/>
      <c r="E839" s="62"/>
      <c r="F839" s="6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</row>
    <row r="840" spans="1:22">
      <c r="A840" s="62"/>
      <c r="B840" s="62"/>
      <c r="C840" s="62"/>
      <c r="D840" s="62"/>
      <c r="E840" s="62"/>
      <c r="F840" s="6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</row>
    <row r="841" spans="1:22">
      <c r="A841" s="62"/>
      <c r="B841" s="62"/>
      <c r="C841" s="62"/>
      <c r="D841" s="62"/>
      <c r="E841" s="62"/>
      <c r="F841" s="6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</row>
    <row r="842" spans="1:22">
      <c r="A842" s="62"/>
      <c r="B842" s="62"/>
      <c r="C842" s="62"/>
      <c r="D842" s="62"/>
      <c r="E842" s="62"/>
      <c r="F842" s="6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</row>
    <row r="843" spans="1:22">
      <c r="A843" s="62"/>
      <c r="B843" s="62"/>
      <c r="C843" s="62"/>
      <c r="D843" s="62"/>
      <c r="E843" s="62"/>
      <c r="F843" s="6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</row>
    <row r="844" spans="1:22">
      <c r="A844" s="62"/>
      <c r="B844" s="62"/>
      <c r="C844" s="62"/>
      <c r="D844" s="62"/>
      <c r="E844" s="62"/>
      <c r="F844" s="6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</row>
    <row r="845" spans="1:22">
      <c r="A845" s="62"/>
      <c r="B845" s="62"/>
      <c r="C845" s="62"/>
      <c r="D845" s="62"/>
      <c r="E845" s="62"/>
      <c r="F845" s="6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</row>
    <row r="846" spans="1:22">
      <c r="A846" s="62"/>
      <c r="B846" s="62"/>
      <c r="C846" s="62"/>
      <c r="D846" s="62"/>
      <c r="E846" s="62"/>
      <c r="F846" s="6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</row>
    <row r="847" spans="1:22">
      <c r="A847" s="62"/>
      <c r="B847" s="62"/>
      <c r="C847" s="62"/>
      <c r="D847" s="62"/>
      <c r="E847" s="62"/>
      <c r="F847" s="6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</row>
    <row r="848" spans="1:22">
      <c r="A848" s="62"/>
      <c r="B848" s="62"/>
      <c r="C848" s="62"/>
      <c r="D848" s="62"/>
      <c r="E848" s="62"/>
      <c r="F848" s="6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</row>
    <row r="849" spans="1:22">
      <c r="A849" s="62"/>
      <c r="B849" s="62"/>
      <c r="C849" s="62"/>
      <c r="D849" s="62"/>
      <c r="E849" s="62"/>
      <c r="F849" s="6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</row>
    <row r="850" spans="1:22">
      <c r="A850" s="62"/>
      <c r="B850" s="62"/>
      <c r="C850" s="62"/>
      <c r="D850" s="62"/>
      <c r="E850" s="62"/>
      <c r="F850" s="6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</row>
    <row r="851" spans="1:22">
      <c r="A851" s="62"/>
      <c r="B851" s="62"/>
      <c r="C851" s="62"/>
      <c r="D851" s="62"/>
      <c r="E851" s="62"/>
      <c r="F851" s="6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</row>
    <row r="852" spans="1:22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</row>
    <row r="853" spans="1:22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</row>
    <row r="854" spans="1:22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</row>
    <row r="855" spans="1:22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</row>
    <row r="856" spans="1:22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</row>
    <row r="857" spans="1:22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</row>
    <row r="858" spans="1:22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</row>
    <row r="859" spans="1:22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</row>
    <row r="860" spans="1:22">
      <c r="A860" s="62"/>
      <c r="B860" s="62"/>
      <c r="C860" s="62"/>
      <c r="D860" s="62"/>
      <c r="E860" s="62"/>
      <c r="F860" s="6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</row>
    <row r="861" spans="1:22">
      <c r="A861" s="62"/>
      <c r="B861" s="62"/>
      <c r="C861" s="62"/>
      <c r="D861" s="62"/>
      <c r="E861" s="62"/>
      <c r="F861" s="6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</row>
    <row r="862" spans="1:22">
      <c r="A862" s="62"/>
      <c r="B862" s="62"/>
      <c r="C862" s="62"/>
      <c r="D862" s="62"/>
      <c r="E862" s="62"/>
      <c r="F862" s="6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</row>
    <row r="863" spans="1:22">
      <c r="A863" s="62"/>
      <c r="B863" s="62"/>
      <c r="C863" s="62"/>
      <c r="D863" s="62"/>
      <c r="E863" s="62"/>
      <c r="F863" s="6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</row>
    <row r="864" spans="1:22">
      <c r="A864" s="62"/>
      <c r="B864" s="62"/>
      <c r="C864" s="62"/>
      <c r="D864" s="62"/>
      <c r="E864" s="62"/>
      <c r="F864" s="6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</row>
    <row r="865" spans="1:22">
      <c r="A865" s="62"/>
      <c r="B865" s="62"/>
      <c r="C865" s="62"/>
      <c r="D865" s="62"/>
      <c r="E865" s="62"/>
      <c r="F865" s="6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</row>
    <row r="866" spans="1:22">
      <c r="A866" s="62"/>
      <c r="B866" s="62"/>
      <c r="C866" s="62"/>
      <c r="D866" s="62"/>
      <c r="E866" s="62"/>
      <c r="F866" s="6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</row>
    <row r="867" spans="1:22">
      <c r="A867" s="62"/>
      <c r="B867" s="62"/>
      <c r="C867" s="62"/>
      <c r="D867" s="62"/>
      <c r="E867" s="62"/>
      <c r="F867" s="6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</row>
    <row r="868" spans="1:22">
      <c r="A868" s="62"/>
      <c r="B868" s="62"/>
      <c r="C868" s="62"/>
      <c r="D868" s="62"/>
      <c r="E868" s="62"/>
      <c r="F868" s="6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</row>
    <row r="869" spans="1:22">
      <c r="A869" s="62"/>
      <c r="B869" s="62"/>
      <c r="C869" s="62"/>
      <c r="D869" s="62"/>
      <c r="E869" s="62"/>
      <c r="F869" s="6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</row>
    <row r="870" spans="1:22">
      <c r="A870" s="62"/>
      <c r="B870" s="62"/>
      <c r="C870" s="62"/>
      <c r="D870" s="62"/>
      <c r="E870" s="62"/>
      <c r="F870" s="6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</row>
    <row r="871" spans="1:22">
      <c r="A871" s="62"/>
      <c r="B871" s="62"/>
      <c r="C871" s="62"/>
      <c r="D871" s="62"/>
      <c r="E871" s="62"/>
      <c r="F871" s="6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</row>
    <row r="872" spans="1:22">
      <c r="A872" s="62"/>
      <c r="B872" s="62"/>
      <c r="C872" s="62"/>
      <c r="D872" s="62"/>
      <c r="E872" s="62"/>
      <c r="F872" s="6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</row>
    <row r="873" spans="1:22">
      <c r="A873" s="62"/>
      <c r="B873" s="62"/>
      <c r="C873" s="62"/>
      <c r="D873" s="62"/>
      <c r="E873" s="62"/>
      <c r="F873" s="6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</row>
    <row r="874" spans="1:22">
      <c r="A874" s="62"/>
      <c r="B874" s="62"/>
      <c r="C874" s="62"/>
      <c r="D874" s="62"/>
      <c r="E874" s="62"/>
      <c r="F874" s="6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</row>
    <row r="875" spans="1:22">
      <c r="A875" s="62"/>
      <c r="B875" s="62"/>
      <c r="C875" s="62"/>
      <c r="D875" s="62"/>
      <c r="E875" s="62"/>
      <c r="F875" s="6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</row>
    <row r="876" spans="1:22">
      <c r="A876" s="62"/>
      <c r="B876" s="62"/>
      <c r="C876" s="62"/>
      <c r="D876" s="62"/>
      <c r="E876" s="62"/>
      <c r="F876" s="6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</row>
    <row r="877" spans="1:22">
      <c r="A877" s="62"/>
      <c r="B877" s="62"/>
      <c r="C877" s="62"/>
      <c r="D877" s="62"/>
      <c r="E877" s="62"/>
      <c r="F877" s="6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</row>
    <row r="878" spans="1:22">
      <c r="A878" s="62"/>
      <c r="B878" s="62"/>
      <c r="C878" s="62"/>
      <c r="D878" s="62"/>
      <c r="E878" s="62"/>
      <c r="F878" s="6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</row>
    <row r="879" spans="1:22">
      <c r="A879" s="62"/>
      <c r="B879" s="62"/>
      <c r="C879" s="62"/>
      <c r="D879" s="62"/>
      <c r="E879" s="62"/>
      <c r="F879" s="6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</row>
    <row r="880" spans="1:22">
      <c r="A880" s="62"/>
      <c r="B880" s="62"/>
      <c r="C880" s="62"/>
      <c r="D880" s="62"/>
      <c r="E880" s="62"/>
      <c r="F880" s="6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</row>
    <row r="881" spans="1:22">
      <c r="A881" s="62"/>
      <c r="B881" s="62"/>
      <c r="C881" s="62"/>
      <c r="D881" s="62"/>
      <c r="E881" s="62"/>
      <c r="F881" s="6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</row>
    <row r="882" spans="1:22">
      <c r="A882" s="62"/>
      <c r="B882" s="62"/>
      <c r="C882" s="62"/>
      <c r="D882" s="62"/>
      <c r="E882" s="62"/>
      <c r="F882" s="6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</row>
    <row r="883" spans="1:22">
      <c r="A883" s="62"/>
      <c r="B883" s="62"/>
      <c r="C883" s="62"/>
      <c r="D883" s="62"/>
      <c r="E883" s="62"/>
      <c r="F883" s="6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</row>
    <row r="884" spans="1:22">
      <c r="A884" s="62"/>
      <c r="B884" s="62"/>
      <c r="C884" s="62"/>
      <c r="D884" s="62"/>
      <c r="E884" s="62"/>
      <c r="F884" s="6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</row>
    <row r="885" spans="1:22">
      <c r="A885" s="62"/>
      <c r="B885" s="62"/>
      <c r="C885" s="62"/>
      <c r="D885" s="62"/>
      <c r="E885" s="62"/>
      <c r="F885" s="6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</row>
    <row r="886" spans="1:22">
      <c r="A886" s="62"/>
      <c r="B886" s="62"/>
      <c r="C886" s="62"/>
      <c r="D886" s="62"/>
      <c r="E886" s="62"/>
      <c r="F886" s="6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</row>
    <row r="887" spans="1:22">
      <c r="A887" s="62"/>
      <c r="B887" s="62"/>
      <c r="C887" s="62"/>
      <c r="D887" s="62"/>
      <c r="E887" s="62"/>
      <c r="F887" s="6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</row>
    <row r="888" spans="1:22">
      <c r="A888" s="62"/>
      <c r="B888" s="62"/>
      <c r="C888" s="62"/>
      <c r="D888" s="62"/>
      <c r="E888" s="62"/>
      <c r="F888" s="6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</row>
    <row r="889" spans="1:22">
      <c r="A889" s="62"/>
      <c r="B889" s="62"/>
      <c r="C889" s="62"/>
      <c r="D889" s="62"/>
      <c r="E889" s="62"/>
      <c r="F889" s="6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</row>
    <row r="890" spans="1:22">
      <c r="A890" s="62"/>
      <c r="B890" s="62"/>
      <c r="C890" s="62"/>
      <c r="D890" s="62"/>
      <c r="E890" s="62"/>
      <c r="F890" s="6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</row>
    <row r="891" spans="1:22">
      <c r="A891" s="62"/>
      <c r="B891" s="62"/>
      <c r="C891" s="62"/>
      <c r="D891" s="62"/>
      <c r="E891" s="62"/>
      <c r="F891" s="6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</row>
    <row r="892" spans="1:22">
      <c r="A892" s="62"/>
      <c r="B892" s="62"/>
      <c r="C892" s="62"/>
      <c r="D892" s="62"/>
      <c r="E892" s="62"/>
      <c r="F892" s="6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</row>
    <row r="893" spans="1:22">
      <c r="A893" s="62"/>
      <c r="B893" s="62"/>
      <c r="C893" s="62"/>
      <c r="D893" s="62"/>
      <c r="E893" s="62"/>
      <c r="F893" s="6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</row>
    <row r="894" spans="1:22">
      <c r="A894" s="62"/>
      <c r="B894" s="62"/>
      <c r="C894" s="62"/>
      <c r="D894" s="62"/>
      <c r="E894" s="62"/>
      <c r="F894" s="6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</row>
    <row r="895" spans="1:22">
      <c r="A895" s="62"/>
      <c r="B895" s="62"/>
      <c r="C895" s="62"/>
      <c r="D895" s="62"/>
      <c r="E895" s="62"/>
      <c r="F895" s="6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</row>
    <row r="896" spans="1:22">
      <c r="A896" s="62"/>
      <c r="B896" s="62"/>
      <c r="C896" s="62"/>
      <c r="D896" s="62"/>
      <c r="E896" s="62"/>
      <c r="F896" s="6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</row>
    <row r="897" spans="1:22">
      <c r="A897" s="62"/>
      <c r="B897" s="62"/>
      <c r="C897" s="62"/>
      <c r="D897" s="62"/>
      <c r="E897" s="62"/>
      <c r="F897" s="6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</row>
    <row r="898" spans="1:22">
      <c r="A898" s="62"/>
      <c r="B898" s="62"/>
      <c r="C898" s="62"/>
      <c r="D898" s="62"/>
      <c r="E898" s="62"/>
      <c r="F898" s="6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</row>
    <row r="899" spans="1:22">
      <c r="A899" s="62"/>
      <c r="B899" s="62"/>
      <c r="C899" s="62"/>
      <c r="D899" s="62"/>
      <c r="E899" s="62"/>
      <c r="F899" s="6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</row>
    <row r="900" spans="1:22">
      <c r="A900" s="62"/>
      <c r="B900" s="62"/>
      <c r="C900" s="62"/>
      <c r="D900" s="62"/>
      <c r="E900" s="62"/>
      <c r="F900" s="6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</row>
    <row r="901" spans="1:22">
      <c r="A901" s="62"/>
      <c r="B901" s="62"/>
      <c r="C901" s="62"/>
      <c r="D901" s="62"/>
      <c r="E901" s="62"/>
      <c r="F901" s="6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</row>
    <row r="902" spans="1:22">
      <c r="A902" s="62"/>
      <c r="B902" s="62"/>
      <c r="C902" s="62"/>
      <c r="D902" s="62"/>
      <c r="E902" s="62"/>
      <c r="F902" s="6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</row>
    <row r="903" spans="1:22">
      <c r="A903" s="62"/>
      <c r="B903" s="62"/>
      <c r="C903" s="62"/>
      <c r="D903" s="62"/>
      <c r="E903" s="62"/>
      <c r="F903" s="6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</row>
    <row r="904" spans="1:22">
      <c r="A904" s="62"/>
      <c r="B904" s="62"/>
      <c r="C904" s="62"/>
      <c r="D904" s="62"/>
      <c r="E904" s="62"/>
      <c r="F904" s="6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</row>
    <row r="905" spans="1:22">
      <c r="A905" s="62"/>
      <c r="B905" s="62"/>
      <c r="C905" s="62"/>
      <c r="D905" s="62"/>
      <c r="E905" s="62"/>
      <c r="F905" s="6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</row>
    <row r="906" spans="1:22">
      <c r="A906" s="62"/>
      <c r="B906" s="62"/>
      <c r="C906" s="62"/>
      <c r="D906" s="62"/>
      <c r="E906" s="62"/>
      <c r="F906" s="6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</row>
    <row r="907" spans="1:22">
      <c r="A907" s="62"/>
      <c r="B907" s="62"/>
      <c r="C907" s="62"/>
      <c r="D907" s="62"/>
      <c r="E907" s="62"/>
      <c r="F907" s="6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</row>
    <row r="908" spans="1:22">
      <c r="A908" s="62"/>
      <c r="B908" s="62"/>
      <c r="C908" s="62"/>
      <c r="D908" s="62"/>
      <c r="E908" s="62"/>
      <c r="F908" s="6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</row>
    <row r="909" spans="1:22">
      <c r="A909" s="62"/>
      <c r="B909" s="62"/>
      <c r="C909" s="62"/>
      <c r="D909" s="62"/>
      <c r="E909" s="62"/>
      <c r="F909" s="6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</row>
    <row r="910" spans="1:22">
      <c r="A910" s="62"/>
      <c r="B910" s="62"/>
      <c r="C910" s="62"/>
      <c r="D910" s="62"/>
      <c r="E910" s="62"/>
      <c r="F910" s="6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</row>
    <row r="911" spans="1:22">
      <c r="A911" s="62"/>
      <c r="B911" s="62"/>
      <c r="C911" s="62"/>
      <c r="D911" s="62"/>
      <c r="E911" s="62"/>
      <c r="F911" s="6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</row>
    <row r="912" spans="1:22">
      <c r="A912" s="62"/>
      <c r="B912" s="62"/>
      <c r="C912" s="62"/>
      <c r="D912" s="62"/>
      <c r="E912" s="62"/>
      <c r="F912" s="6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</row>
    <row r="913" spans="1:22">
      <c r="A913" s="62"/>
      <c r="B913" s="62"/>
      <c r="C913" s="62"/>
      <c r="D913" s="62"/>
      <c r="E913" s="62"/>
      <c r="F913" s="6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</row>
    <row r="914" spans="1:22">
      <c r="A914" s="62"/>
      <c r="B914" s="62"/>
      <c r="C914" s="62"/>
      <c r="D914" s="62"/>
      <c r="E914" s="62"/>
      <c r="F914" s="6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</row>
    <row r="915" spans="1:22">
      <c r="A915" s="62"/>
      <c r="B915" s="62"/>
      <c r="C915" s="62"/>
      <c r="D915" s="62"/>
      <c r="E915" s="62"/>
      <c r="F915" s="6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</row>
    <row r="916" spans="1:22">
      <c r="A916" s="62"/>
      <c r="B916" s="62"/>
      <c r="C916" s="62"/>
      <c r="D916" s="62"/>
      <c r="E916" s="62"/>
      <c r="F916" s="6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</row>
    <row r="917" spans="1:22">
      <c r="A917" s="62"/>
      <c r="B917" s="62"/>
      <c r="C917" s="62"/>
      <c r="D917" s="62"/>
      <c r="E917" s="62"/>
      <c r="F917" s="6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</row>
    <row r="918" spans="1:22">
      <c r="A918" s="62"/>
      <c r="B918" s="62"/>
      <c r="C918" s="62"/>
      <c r="D918" s="62"/>
      <c r="E918" s="62"/>
      <c r="F918" s="6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</row>
    <row r="919" spans="1:22">
      <c r="A919" s="62"/>
      <c r="B919" s="62"/>
      <c r="C919" s="62"/>
      <c r="D919" s="62"/>
      <c r="E919" s="62"/>
      <c r="F919" s="6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</row>
    <row r="920" spans="1:22">
      <c r="A920" s="62"/>
      <c r="B920" s="62"/>
      <c r="C920" s="62"/>
      <c r="D920" s="62"/>
      <c r="E920" s="62"/>
      <c r="F920" s="6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</row>
    <row r="921" spans="1:22">
      <c r="A921" s="62"/>
      <c r="B921" s="62"/>
      <c r="C921" s="62"/>
      <c r="D921" s="62"/>
      <c r="E921" s="62"/>
      <c r="F921" s="6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</row>
    <row r="922" spans="1:22">
      <c r="A922" s="62"/>
      <c r="B922" s="62"/>
      <c r="C922" s="62"/>
      <c r="D922" s="62"/>
      <c r="E922" s="62"/>
      <c r="F922" s="6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</row>
    <row r="923" spans="1:22">
      <c r="A923" s="62"/>
      <c r="B923" s="62"/>
      <c r="C923" s="62"/>
      <c r="D923" s="62"/>
      <c r="E923" s="62"/>
      <c r="F923" s="6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</row>
    <row r="924" spans="1:22">
      <c r="A924" s="62"/>
      <c r="B924" s="62"/>
      <c r="C924" s="62"/>
      <c r="D924" s="62"/>
      <c r="E924" s="62"/>
      <c r="F924" s="6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</row>
    <row r="925" spans="1:22">
      <c r="A925" s="62"/>
      <c r="B925" s="62"/>
      <c r="C925" s="62"/>
      <c r="D925" s="62"/>
      <c r="E925" s="62"/>
      <c r="F925" s="6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</row>
    <row r="926" spans="1:22">
      <c r="A926" s="62"/>
      <c r="B926" s="62"/>
      <c r="C926" s="62"/>
      <c r="D926" s="62"/>
      <c r="E926" s="62"/>
      <c r="F926" s="6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</row>
    <row r="927" spans="1:22">
      <c r="A927" s="62"/>
      <c r="B927" s="62"/>
      <c r="C927" s="62"/>
      <c r="D927" s="62"/>
      <c r="E927" s="62"/>
      <c r="F927" s="6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</row>
    <row r="928" spans="1:22">
      <c r="A928" s="62"/>
      <c r="B928" s="62"/>
      <c r="C928" s="62"/>
      <c r="D928" s="62"/>
      <c r="E928" s="62"/>
      <c r="F928" s="6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</row>
    <row r="929" spans="1:22">
      <c r="A929" s="62"/>
      <c r="B929" s="62"/>
      <c r="C929" s="62"/>
      <c r="D929" s="62"/>
      <c r="E929" s="62"/>
      <c r="F929" s="6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</row>
    <row r="930" spans="1:22">
      <c r="A930" s="62"/>
      <c r="B930" s="62"/>
      <c r="C930" s="62"/>
      <c r="D930" s="62"/>
      <c r="E930" s="62"/>
      <c r="F930" s="6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</row>
    <row r="931" spans="1:22">
      <c r="A931" s="62"/>
      <c r="B931" s="62"/>
      <c r="C931" s="62"/>
      <c r="D931" s="62"/>
      <c r="E931" s="62"/>
      <c r="F931" s="6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</row>
    <row r="932" spans="1:22">
      <c r="A932" s="62"/>
      <c r="B932" s="62"/>
      <c r="C932" s="62"/>
      <c r="D932" s="62"/>
      <c r="E932" s="62"/>
      <c r="F932" s="6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</row>
    <row r="933" spans="1:22">
      <c r="A933" s="62"/>
      <c r="B933" s="62"/>
      <c r="C933" s="62"/>
      <c r="D933" s="62"/>
      <c r="E933" s="62"/>
      <c r="F933" s="6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</row>
    <row r="934" spans="1:22">
      <c r="A934" s="62"/>
      <c r="B934" s="62"/>
      <c r="C934" s="62"/>
      <c r="D934" s="62"/>
      <c r="E934" s="62"/>
      <c r="F934" s="6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</row>
    <row r="935" spans="1:22">
      <c r="A935" s="62"/>
      <c r="B935" s="62"/>
      <c r="C935" s="62"/>
      <c r="D935" s="62"/>
      <c r="E935" s="62"/>
      <c r="F935" s="6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</row>
    <row r="936" spans="1:22">
      <c r="A936" s="62"/>
      <c r="B936" s="62"/>
      <c r="C936" s="62"/>
      <c r="D936" s="62"/>
      <c r="E936" s="62"/>
      <c r="F936" s="6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</row>
    <row r="937" spans="1:22">
      <c r="A937" s="62"/>
      <c r="B937" s="62"/>
      <c r="C937" s="62"/>
      <c r="D937" s="62"/>
      <c r="E937" s="62"/>
      <c r="F937" s="6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</row>
    <row r="938" spans="1:22">
      <c r="A938" s="62"/>
      <c r="B938" s="62"/>
      <c r="C938" s="62"/>
      <c r="D938" s="62"/>
      <c r="E938" s="62"/>
      <c r="F938" s="6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</row>
    <row r="939" spans="1:22">
      <c r="A939" s="62"/>
      <c r="B939" s="62"/>
      <c r="C939" s="62"/>
      <c r="D939" s="62"/>
      <c r="E939" s="62"/>
      <c r="F939" s="6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</row>
    <row r="940" spans="1:22">
      <c r="A940" s="62"/>
      <c r="B940" s="62"/>
      <c r="C940" s="62"/>
      <c r="D940" s="62"/>
      <c r="E940" s="62"/>
      <c r="F940" s="6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</row>
    <row r="941" spans="1:22">
      <c r="A941" s="62"/>
      <c r="B941" s="62"/>
      <c r="C941" s="62"/>
      <c r="D941" s="62"/>
      <c r="E941" s="62"/>
      <c r="F941" s="6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</row>
    <row r="942" spans="1:22">
      <c r="A942" s="62"/>
      <c r="B942" s="62"/>
      <c r="C942" s="62"/>
      <c r="D942" s="62"/>
      <c r="E942" s="62"/>
      <c r="F942" s="6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</row>
    <row r="943" spans="1:22">
      <c r="A943" s="62"/>
      <c r="B943" s="62"/>
      <c r="C943" s="62"/>
      <c r="D943" s="62"/>
      <c r="E943" s="62"/>
      <c r="F943" s="6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</row>
    <row r="944" spans="1:22">
      <c r="A944" s="62"/>
      <c r="B944" s="62"/>
      <c r="C944" s="62"/>
      <c r="D944" s="62"/>
      <c r="E944" s="62"/>
      <c r="F944" s="6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</row>
    <row r="945" spans="1:22">
      <c r="A945" s="62"/>
      <c r="B945" s="62"/>
      <c r="C945" s="62"/>
      <c r="D945" s="62"/>
      <c r="E945" s="62"/>
      <c r="F945" s="6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</row>
    <row r="946" spans="1:22">
      <c r="A946" s="62"/>
      <c r="B946" s="62"/>
      <c r="C946" s="62"/>
      <c r="D946" s="62"/>
      <c r="E946" s="62"/>
      <c r="F946" s="6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</row>
    <row r="947" spans="1:22">
      <c r="A947" s="62"/>
      <c r="B947" s="62"/>
      <c r="C947" s="62"/>
      <c r="D947" s="62"/>
      <c r="E947" s="62"/>
      <c r="F947" s="6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</row>
    <row r="948" spans="1:22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</row>
    <row r="949" spans="1:22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</row>
    <row r="950" spans="1:22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</row>
    <row r="951" spans="1:22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</row>
    <row r="952" spans="1:22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</row>
    <row r="953" spans="1:22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</row>
    <row r="954" spans="1:22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</row>
    <row r="955" spans="1:22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</row>
    <row r="956" spans="1:22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</row>
    <row r="957" spans="1:22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</row>
    <row r="958" spans="1:22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</row>
    <row r="959" spans="1:22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</row>
    <row r="960" spans="1:22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</row>
    <row r="961" spans="1:22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</row>
    <row r="962" spans="1:22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</row>
    <row r="963" spans="1:22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</row>
    <row r="964" spans="1:22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</row>
    <row r="965" spans="1:22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</row>
    <row r="966" spans="1:22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</row>
    <row r="967" spans="1:22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</row>
    <row r="968" spans="1:22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</row>
    <row r="969" spans="1:22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</row>
    <row r="970" spans="1:22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</row>
    <row r="971" spans="1:22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</row>
    <row r="972" spans="1:22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</row>
    <row r="973" spans="1:22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</row>
    <row r="974" spans="1:22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</row>
    <row r="975" spans="1:22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</row>
    <row r="976" spans="1:22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</row>
    <row r="977" spans="1:22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</row>
    <row r="978" spans="1:22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</row>
    <row r="979" spans="1:22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</row>
    <row r="980" spans="1:22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</row>
    <row r="981" spans="1:22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</row>
    <row r="982" spans="1:22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</row>
    <row r="983" spans="1:22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</row>
    <row r="984" spans="1:22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</row>
    <row r="985" spans="1:22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</row>
    <row r="986" spans="1:22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</row>
    <row r="987" spans="1:22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</row>
    <row r="988" spans="1:22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</row>
    <row r="989" spans="1:22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</row>
    <row r="990" spans="1:22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</row>
    <row r="991" spans="1:22">
      <c r="A991" s="62"/>
      <c r="B991" s="62"/>
      <c r="C991" s="62"/>
      <c r="D991" s="62"/>
      <c r="E991" s="62"/>
      <c r="F991" s="6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</row>
    <row r="992" spans="1:22">
      <c r="A992" s="62"/>
      <c r="B992" s="62"/>
      <c r="C992" s="62"/>
      <c r="D992" s="62"/>
      <c r="E992" s="62"/>
      <c r="F992" s="6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</row>
    <row r="993" spans="1:22">
      <c r="A993" s="62"/>
      <c r="B993" s="62"/>
      <c r="C993" s="62"/>
      <c r="D993" s="62"/>
      <c r="E993" s="62"/>
      <c r="F993" s="6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</row>
    <row r="994" spans="1:22">
      <c r="A994" s="62"/>
      <c r="B994" s="62"/>
      <c r="C994" s="62"/>
      <c r="D994" s="62"/>
      <c r="E994" s="62"/>
      <c r="F994" s="6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</row>
    <row r="995" spans="1:22">
      <c r="A995" s="62"/>
      <c r="B995" s="62"/>
      <c r="C995" s="62"/>
      <c r="D995" s="62"/>
      <c r="E995" s="62"/>
      <c r="F995" s="6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</row>
    <row r="996" spans="1:22">
      <c r="A996" s="62"/>
      <c r="B996" s="62"/>
      <c r="C996" s="62"/>
      <c r="D996" s="62"/>
      <c r="E996" s="62"/>
      <c r="F996" s="6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</row>
    <row r="997" spans="1:22">
      <c r="A997" s="62"/>
      <c r="B997" s="62"/>
      <c r="C997" s="62"/>
      <c r="D997" s="62"/>
      <c r="E997" s="62"/>
      <c r="F997" s="6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</row>
    <row r="998" spans="1:22">
      <c r="A998" s="62"/>
      <c r="B998" s="62"/>
      <c r="C998" s="62"/>
      <c r="D998" s="62"/>
      <c r="E998" s="62"/>
      <c r="F998" s="62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</row>
    <row r="999" spans="1:22">
      <c r="A999" s="62"/>
      <c r="B999" s="62"/>
      <c r="C999" s="62"/>
      <c r="D999" s="62"/>
      <c r="E999" s="62"/>
      <c r="F999" s="62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</row>
    <row r="1000" spans="1:22">
      <c r="A1000" s="62"/>
      <c r="B1000" s="62"/>
      <c r="C1000" s="62"/>
      <c r="D1000" s="62"/>
      <c r="E1000" s="62"/>
      <c r="F1000" s="62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</row>
    <row r="1001" spans="1:22">
      <c r="A1001" s="62"/>
      <c r="B1001" s="62"/>
      <c r="C1001" s="62"/>
      <c r="D1001" s="62"/>
      <c r="E1001" s="62"/>
      <c r="F1001" s="62"/>
      <c r="G1001" s="62"/>
      <c r="H1001" s="62"/>
      <c r="I1001" s="62"/>
      <c r="J1001" s="62"/>
      <c r="K1001" s="62"/>
      <c r="L1001" s="62"/>
      <c r="M1001" s="62"/>
      <c r="N1001" s="62"/>
      <c r="O1001" s="62"/>
      <c r="P1001" s="62"/>
      <c r="Q1001" s="62"/>
      <c r="R1001" s="62"/>
      <c r="S1001" s="62"/>
      <c r="T1001" s="62"/>
      <c r="U1001" s="62"/>
      <c r="V1001" s="62"/>
    </row>
    <row r="1002" spans="1:22">
      <c r="A1002" s="62"/>
      <c r="B1002" s="62"/>
      <c r="C1002" s="62"/>
      <c r="D1002" s="62"/>
      <c r="E1002" s="62"/>
      <c r="F1002" s="62"/>
      <c r="G1002" s="62"/>
      <c r="H1002" s="62"/>
      <c r="I1002" s="62"/>
      <c r="J1002" s="62"/>
      <c r="K1002" s="62"/>
      <c r="L1002" s="62"/>
      <c r="M1002" s="62"/>
      <c r="N1002" s="62"/>
      <c r="O1002" s="62"/>
      <c r="P1002" s="62"/>
      <c r="Q1002" s="62"/>
      <c r="R1002" s="62"/>
      <c r="S1002" s="62"/>
      <c r="T1002" s="62"/>
      <c r="U1002" s="62"/>
      <c r="V1002" s="62"/>
    </row>
    <row r="1003" spans="1:22">
      <c r="A1003" s="62"/>
      <c r="B1003" s="62"/>
      <c r="C1003" s="62"/>
      <c r="D1003" s="62"/>
      <c r="E1003" s="62"/>
      <c r="F1003" s="62"/>
      <c r="G1003" s="62"/>
      <c r="H1003" s="62"/>
      <c r="I1003" s="62"/>
      <c r="J1003" s="62"/>
      <c r="K1003" s="62"/>
      <c r="L1003" s="62"/>
      <c r="M1003" s="62"/>
      <c r="N1003" s="62"/>
      <c r="O1003" s="62"/>
      <c r="P1003" s="62"/>
      <c r="Q1003" s="62"/>
      <c r="R1003" s="62"/>
      <c r="S1003" s="62"/>
      <c r="T1003" s="62"/>
      <c r="U1003" s="62"/>
      <c r="V1003" s="62"/>
    </row>
    <row r="1004" spans="1:22">
      <c r="A1004" s="62"/>
      <c r="B1004" s="62"/>
      <c r="C1004" s="62"/>
      <c r="D1004" s="62"/>
      <c r="E1004" s="62"/>
      <c r="F1004" s="62"/>
      <c r="G1004" s="62"/>
      <c r="H1004" s="62"/>
      <c r="I1004" s="62"/>
      <c r="J1004" s="62"/>
      <c r="K1004" s="62"/>
      <c r="L1004" s="62"/>
      <c r="M1004" s="62"/>
      <c r="N1004" s="62"/>
      <c r="O1004" s="62"/>
      <c r="P1004" s="62"/>
      <c r="Q1004" s="62"/>
      <c r="R1004" s="62"/>
      <c r="S1004" s="62"/>
      <c r="T1004" s="62"/>
      <c r="U1004" s="62"/>
      <c r="V1004" s="62"/>
    </row>
    <row r="1005" spans="1:22">
      <c r="A1005" s="62"/>
      <c r="B1005" s="62"/>
      <c r="C1005" s="62"/>
      <c r="D1005" s="62"/>
      <c r="E1005" s="62"/>
      <c r="F1005" s="62"/>
      <c r="G1005" s="62"/>
      <c r="H1005" s="62"/>
      <c r="I1005" s="62"/>
      <c r="J1005" s="62"/>
      <c r="K1005" s="62"/>
      <c r="L1005" s="62"/>
      <c r="M1005" s="62"/>
      <c r="N1005" s="62"/>
      <c r="O1005" s="62"/>
      <c r="P1005" s="62"/>
      <c r="Q1005" s="62"/>
      <c r="R1005" s="62"/>
      <c r="S1005" s="62"/>
      <c r="T1005" s="62"/>
      <c r="U1005" s="62"/>
      <c r="V1005" s="62"/>
    </row>
    <row r="1006" spans="1:22">
      <c r="A1006" s="62"/>
      <c r="B1006" s="62"/>
      <c r="C1006" s="62"/>
      <c r="D1006" s="62"/>
      <c r="E1006" s="62"/>
      <c r="F1006" s="62"/>
      <c r="G1006" s="62"/>
      <c r="H1006" s="62"/>
      <c r="I1006" s="62"/>
      <c r="J1006" s="62"/>
      <c r="K1006" s="62"/>
      <c r="L1006" s="62"/>
      <c r="M1006" s="62"/>
      <c r="N1006" s="62"/>
      <c r="O1006" s="62"/>
      <c r="P1006" s="62"/>
      <c r="Q1006" s="62"/>
      <c r="R1006" s="62"/>
      <c r="S1006" s="62"/>
      <c r="T1006" s="62"/>
      <c r="U1006" s="62"/>
      <c r="V1006" s="62"/>
    </row>
    <row r="1007" spans="1:22">
      <c r="A1007" s="62"/>
      <c r="B1007" s="62"/>
      <c r="C1007" s="62"/>
      <c r="D1007" s="62"/>
      <c r="E1007" s="62"/>
      <c r="F1007" s="62"/>
      <c r="G1007" s="62"/>
      <c r="H1007" s="62"/>
      <c r="I1007" s="62"/>
      <c r="J1007" s="62"/>
      <c r="K1007" s="62"/>
      <c r="L1007" s="62"/>
      <c r="M1007" s="62"/>
      <c r="N1007" s="62"/>
      <c r="O1007" s="62"/>
      <c r="P1007" s="62"/>
      <c r="Q1007" s="62"/>
      <c r="R1007" s="62"/>
      <c r="S1007" s="62"/>
      <c r="T1007" s="62"/>
      <c r="U1007" s="62"/>
      <c r="V1007" s="62"/>
    </row>
    <row r="1008" spans="1:22">
      <c r="A1008" s="62"/>
      <c r="B1008" s="62"/>
      <c r="C1008" s="62"/>
      <c r="D1008" s="62"/>
      <c r="E1008" s="62"/>
      <c r="F1008" s="62"/>
      <c r="G1008" s="62"/>
      <c r="H1008" s="62"/>
      <c r="I1008" s="62"/>
      <c r="J1008" s="62"/>
      <c r="K1008" s="62"/>
      <c r="L1008" s="62"/>
      <c r="M1008" s="62"/>
      <c r="N1008" s="62"/>
      <c r="O1008" s="62"/>
      <c r="P1008" s="62"/>
      <c r="Q1008" s="62"/>
      <c r="R1008" s="62"/>
      <c r="S1008" s="62"/>
      <c r="T1008" s="62"/>
      <c r="U1008" s="62"/>
      <c r="V1008" s="62"/>
    </row>
    <row r="1009" spans="1:22">
      <c r="A1009" s="62"/>
      <c r="B1009" s="62"/>
      <c r="C1009" s="62"/>
      <c r="D1009" s="62"/>
      <c r="E1009" s="62"/>
      <c r="F1009" s="62"/>
      <c r="G1009" s="62"/>
      <c r="H1009" s="62"/>
      <c r="I1009" s="62"/>
      <c r="J1009" s="62"/>
      <c r="K1009" s="62"/>
      <c r="L1009" s="62"/>
      <c r="M1009" s="62"/>
      <c r="N1009" s="62"/>
      <c r="O1009" s="62"/>
      <c r="P1009" s="62"/>
      <c r="Q1009" s="62"/>
      <c r="R1009" s="62"/>
      <c r="S1009" s="62"/>
      <c r="T1009" s="62"/>
      <c r="U1009" s="62"/>
      <c r="V1009" s="62"/>
    </row>
    <row r="1010" spans="1:22">
      <c r="A1010" s="62"/>
      <c r="B1010" s="62"/>
      <c r="C1010" s="62"/>
      <c r="D1010" s="62"/>
      <c r="E1010" s="62"/>
      <c r="F1010" s="62"/>
      <c r="G1010" s="62"/>
      <c r="H1010" s="62"/>
      <c r="I1010" s="62"/>
      <c r="J1010" s="62"/>
      <c r="K1010" s="62"/>
      <c r="L1010" s="62"/>
      <c r="M1010" s="62"/>
      <c r="N1010" s="62"/>
      <c r="O1010" s="62"/>
      <c r="P1010" s="62"/>
      <c r="Q1010" s="62"/>
      <c r="R1010" s="62"/>
      <c r="S1010" s="62"/>
      <c r="T1010" s="62"/>
      <c r="U1010" s="62"/>
      <c r="V1010" s="62"/>
    </row>
    <row r="1011" spans="1:22">
      <c r="A1011" s="62"/>
      <c r="B1011" s="62"/>
      <c r="C1011" s="62"/>
      <c r="D1011" s="62"/>
      <c r="E1011" s="62"/>
      <c r="F1011" s="62"/>
      <c r="G1011" s="62"/>
      <c r="H1011" s="62"/>
      <c r="I1011" s="62"/>
      <c r="J1011" s="62"/>
      <c r="K1011" s="62"/>
      <c r="L1011" s="62"/>
      <c r="M1011" s="62"/>
      <c r="N1011" s="62"/>
      <c r="O1011" s="62"/>
      <c r="P1011" s="62"/>
      <c r="Q1011" s="62"/>
      <c r="R1011" s="62"/>
      <c r="S1011" s="62"/>
      <c r="T1011" s="62"/>
      <c r="U1011" s="62"/>
      <c r="V1011" s="62"/>
    </row>
    <row r="1012" spans="1:22">
      <c r="A1012" s="62"/>
      <c r="B1012" s="62"/>
      <c r="C1012" s="62"/>
      <c r="D1012" s="62"/>
      <c r="E1012" s="62"/>
      <c r="F1012" s="62"/>
      <c r="G1012" s="62"/>
      <c r="H1012" s="62"/>
      <c r="I1012" s="62"/>
      <c r="J1012" s="62"/>
      <c r="K1012" s="62"/>
      <c r="L1012" s="62"/>
      <c r="M1012" s="62"/>
      <c r="N1012" s="62"/>
      <c r="O1012" s="62"/>
      <c r="P1012" s="62"/>
      <c r="Q1012" s="62"/>
      <c r="R1012" s="62"/>
      <c r="S1012" s="62"/>
      <c r="T1012" s="62"/>
      <c r="U1012" s="62"/>
      <c r="V1012" s="62"/>
    </row>
    <row r="1013" spans="1:22">
      <c r="A1013" s="62"/>
      <c r="B1013" s="62"/>
      <c r="C1013" s="62"/>
      <c r="D1013" s="62"/>
      <c r="E1013" s="62"/>
      <c r="F1013" s="62"/>
      <c r="G1013" s="62"/>
      <c r="H1013" s="62"/>
      <c r="I1013" s="62"/>
      <c r="J1013" s="62"/>
      <c r="K1013" s="62"/>
      <c r="L1013" s="62"/>
      <c r="M1013" s="62"/>
      <c r="N1013" s="62"/>
      <c r="O1013" s="62"/>
      <c r="P1013" s="62"/>
      <c r="Q1013" s="62"/>
      <c r="R1013" s="62"/>
      <c r="S1013" s="62"/>
      <c r="T1013" s="62"/>
      <c r="U1013" s="62"/>
      <c r="V1013" s="62"/>
    </row>
    <row r="1014" spans="1:22">
      <c r="A1014" s="62"/>
      <c r="B1014" s="62"/>
      <c r="C1014" s="62"/>
      <c r="D1014" s="62"/>
      <c r="E1014" s="62"/>
      <c r="F1014" s="62"/>
      <c r="G1014" s="62"/>
      <c r="H1014" s="62"/>
      <c r="I1014" s="62"/>
      <c r="J1014" s="62"/>
      <c r="K1014" s="62"/>
      <c r="L1014" s="62"/>
      <c r="M1014" s="62"/>
      <c r="N1014" s="62"/>
      <c r="O1014" s="62"/>
      <c r="P1014" s="62"/>
      <c r="Q1014" s="62"/>
      <c r="R1014" s="62"/>
      <c r="S1014" s="62"/>
      <c r="T1014" s="62"/>
      <c r="U1014" s="62"/>
      <c r="V1014" s="62"/>
    </row>
    <row r="1015" spans="1:22">
      <c r="A1015" s="62"/>
      <c r="B1015" s="62"/>
      <c r="C1015" s="62"/>
      <c r="D1015" s="62"/>
      <c r="E1015" s="62"/>
      <c r="F1015" s="62"/>
      <c r="G1015" s="62"/>
      <c r="H1015" s="62"/>
      <c r="I1015" s="62"/>
      <c r="J1015" s="62"/>
      <c r="K1015" s="62"/>
      <c r="L1015" s="62"/>
      <c r="M1015" s="62"/>
      <c r="N1015" s="62"/>
      <c r="O1015" s="62"/>
      <c r="P1015" s="62"/>
      <c r="Q1015" s="62"/>
      <c r="R1015" s="62"/>
      <c r="S1015" s="62"/>
      <c r="T1015" s="62"/>
      <c r="U1015" s="62"/>
      <c r="V1015" s="62"/>
    </row>
    <row r="1016" spans="1:22">
      <c r="A1016" s="62"/>
      <c r="B1016" s="62"/>
      <c r="C1016" s="62"/>
      <c r="D1016" s="62"/>
      <c r="E1016" s="62"/>
      <c r="F1016" s="62"/>
      <c r="G1016" s="62"/>
      <c r="H1016" s="62"/>
      <c r="I1016" s="62"/>
      <c r="J1016" s="62"/>
      <c r="K1016" s="62"/>
      <c r="L1016" s="62"/>
      <c r="M1016" s="62"/>
      <c r="N1016" s="62"/>
      <c r="O1016" s="62"/>
      <c r="P1016" s="62"/>
      <c r="Q1016" s="62"/>
      <c r="R1016" s="62"/>
      <c r="S1016" s="62"/>
      <c r="T1016" s="62"/>
      <c r="U1016" s="62"/>
      <c r="V1016" s="62"/>
    </row>
    <row r="1017" spans="1:22">
      <c r="A1017" s="62"/>
      <c r="B1017" s="62"/>
      <c r="C1017" s="62"/>
      <c r="D1017" s="62"/>
      <c r="E1017" s="62"/>
      <c r="F1017" s="62"/>
      <c r="G1017" s="62"/>
      <c r="H1017" s="62"/>
      <c r="I1017" s="62"/>
      <c r="J1017" s="62"/>
      <c r="K1017" s="62"/>
      <c r="L1017" s="62"/>
      <c r="M1017" s="62"/>
      <c r="N1017" s="62"/>
      <c r="O1017" s="62"/>
      <c r="P1017" s="62"/>
      <c r="Q1017" s="62"/>
      <c r="R1017" s="62"/>
      <c r="S1017" s="62"/>
      <c r="T1017" s="62"/>
      <c r="U1017" s="62"/>
      <c r="V1017" s="62"/>
    </row>
    <row r="1018" spans="1:22">
      <c r="A1018" s="62"/>
      <c r="B1018" s="62"/>
      <c r="C1018" s="62"/>
      <c r="D1018" s="62"/>
      <c r="E1018" s="62"/>
      <c r="F1018" s="62"/>
      <c r="G1018" s="62"/>
      <c r="H1018" s="62"/>
      <c r="I1018" s="62"/>
      <c r="J1018" s="62"/>
      <c r="K1018" s="62"/>
      <c r="L1018" s="62"/>
      <c r="M1018" s="62"/>
      <c r="N1018" s="62"/>
      <c r="O1018" s="62"/>
      <c r="P1018" s="62"/>
      <c r="Q1018" s="62"/>
      <c r="R1018" s="62"/>
      <c r="S1018" s="62"/>
      <c r="T1018" s="62"/>
      <c r="U1018" s="62"/>
      <c r="V1018" s="62"/>
    </row>
    <row r="1019" spans="1:22">
      <c r="A1019" s="62"/>
      <c r="B1019" s="62"/>
      <c r="C1019" s="62"/>
      <c r="D1019" s="62"/>
      <c r="E1019" s="62"/>
      <c r="F1019" s="62"/>
      <c r="G1019" s="62"/>
      <c r="H1019" s="62"/>
      <c r="I1019" s="62"/>
      <c r="J1019" s="62"/>
      <c r="K1019" s="62"/>
      <c r="L1019" s="62"/>
      <c r="M1019" s="62"/>
      <c r="N1019" s="62"/>
      <c r="O1019" s="62"/>
      <c r="P1019" s="62"/>
      <c r="Q1019" s="62"/>
      <c r="R1019" s="62"/>
      <c r="S1019" s="62"/>
      <c r="T1019" s="62"/>
      <c r="U1019" s="62"/>
      <c r="V1019" s="62"/>
    </row>
    <row r="1020" spans="1:22">
      <c r="A1020" s="62"/>
      <c r="B1020" s="62"/>
      <c r="C1020" s="62"/>
      <c r="D1020" s="62"/>
      <c r="E1020" s="62"/>
      <c r="F1020" s="62"/>
      <c r="G1020" s="62"/>
      <c r="H1020" s="62"/>
      <c r="I1020" s="62"/>
      <c r="J1020" s="62"/>
      <c r="K1020" s="62"/>
      <c r="L1020" s="62"/>
      <c r="M1020" s="62"/>
      <c r="N1020" s="62"/>
      <c r="O1020" s="62"/>
      <c r="P1020" s="62"/>
      <c r="Q1020" s="62"/>
      <c r="R1020" s="62"/>
      <c r="S1020" s="62"/>
      <c r="T1020" s="62"/>
      <c r="U1020" s="62"/>
      <c r="V1020" s="62"/>
    </row>
    <row r="1021" spans="1:22">
      <c r="A1021" s="62"/>
      <c r="B1021" s="62"/>
      <c r="C1021" s="62"/>
      <c r="D1021" s="62"/>
      <c r="E1021" s="62"/>
      <c r="F1021" s="62"/>
      <c r="G1021" s="62"/>
      <c r="H1021" s="62"/>
      <c r="I1021" s="62"/>
      <c r="J1021" s="62"/>
      <c r="K1021" s="62"/>
      <c r="L1021" s="62"/>
      <c r="M1021" s="62"/>
      <c r="N1021" s="62"/>
      <c r="O1021" s="62"/>
      <c r="P1021" s="62"/>
      <c r="Q1021" s="62"/>
      <c r="R1021" s="62"/>
      <c r="S1021" s="62"/>
      <c r="T1021" s="62"/>
      <c r="U1021" s="62"/>
      <c r="V1021" s="62"/>
    </row>
    <row r="1022" spans="1:22">
      <c r="A1022" s="62"/>
      <c r="B1022" s="62"/>
      <c r="C1022" s="62"/>
      <c r="D1022" s="62"/>
      <c r="E1022" s="62"/>
      <c r="F1022" s="62"/>
      <c r="G1022" s="62"/>
      <c r="H1022" s="62"/>
      <c r="I1022" s="62"/>
      <c r="J1022" s="62"/>
      <c r="K1022" s="62"/>
      <c r="L1022" s="62"/>
      <c r="M1022" s="62"/>
      <c r="N1022" s="62"/>
      <c r="O1022" s="62"/>
      <c r="P1022" s="62"/>
      <c r="Q1022" s="62"/>
      <c r="R1022" s="62"/>
      <c r="S1022" s="62"/>
      <c r="T1022" s="62"/>
      <c r="U1022" s="62"/>
      <c r="V1022" s="62"/>
    </row>
    <row r="1023" spans="1:22">
      <c r="A1023" s="62"/>
      <c r="B1023" s="62"/>
      <c r="C1023" s="62"/>
      <c r="D1023" s="62"/>
      <c r="E1023" s="62"/>
      <c r="F1023" s="62"/>
      <c r="G1023" s="62"/>
      <c r="H1023" s="62"/>
      <c r="I1023" s="62"/>
      <c r="J1023" s="62"/>
      <c r="K1023" s="62"/>
      <c r="L1023" s="62"/>
      <c r="M1023" s="62"/>
      <c r="N1023" s="62"/>
      <c r="O1023" s="62"/>
      <c r="P1023" s="62"/>
      <c r="Q1023" s="62"/>
      <c r="R1023" s="62"/>
      <c r="S1023" s="62"/>
      <c r="T1023" s="62"/>
      <c r="U1023" s="62"/>
      <c r="V1023" s="62"/>
    </row>
    <row r="1024" spans="1:22">
      <c r="A1024" s="62"/>
      <c r="B1024" s="62"/>
      <c r="C1024" s="62"/>
      <c r="D1024" s="62"/>
      <c r="E1024" s="62"/>
      <c r="F1024" s="62"/>
      <c r="G1024" s="62"/>
      <c r="H1024" s="62"/>
      <c r="I1024" s="62"/>
      <c r="J1024" s="62"/>
      <c r="K1024" s="62"/>
      <c r="L1024" s="62"/>
      <c r="M1024" s="62"/>
      <c r="N1024" s="62"/>
      <c r="O1024" s="62"/>
      <c r="P1024" s="62"/>
      <c r="Q1024" s="62"/>
      <c r="R1024" s="62"/>
      <c r="S1024" s="62"/>
      <c r="T1024" s="62"/>
      <c r="U1024" s="62"/>
      <c r="V1024" s="62"/>
    </row>
    <row r="1025" spans="1:22">
      <c r="A1025" s="62"/>
      <c r="B1025" s="62"/>
      <c r="C1025" s="62"/>
      <c r="D1025" s="62"/>
      <c r="E1025" s="62"/>
      <c r="F1025" s="62"/>
      <c r="G1025" s="62"/>
      <c r="H1025" s="62"/>
      <c r="I1025" s="62"/>
      <c r="J1025" s="62"/>
      <c r="K1025" s="62"/>
      <c r="L1025" s="62"/>
      <c r="M1025" s="62"/>
      <c r="N1025" s="62"/>
      <c r="O1025" s="62"/>
      <c r="P1025" s="62"/>
      <c r="Q1025" s="62"/>
      <c r="R1025" s="62"/>
      <c r="S1025" s="62"/>
      <c r="T1025" s="62"/>
      <c r="U1025" s="62"/>
      <c r="V1025" s="62"/>
    </row>
    <row r="1026" spans="1:22">
      <c r="A1026" s="62"/>
      <c r="B1026" s="62"/>
      <c r="C1026" s="62"/>
      <c r="D1026" s="62"/>
      <c r="E1026" s="62"/>
      <c r="F1026" s="62"/>
      <c r="G1026" s="62"/>
      <c r="H1026" s="62"/>
      <c r="I1026" s="62"/>
      <c r="J1026" s="62"/>
      <c r="K1026" s="62"/>
      <c r="L1026" s="62"/>
      <c r="M1026" s="62"/>
      <c r="N1026" s="62"/>
      <c r="O1026" s="62"/>
      <c r="P1026" s="62"/>
      <c r="Q1026" s="62"/>
      <c r="R1026" s="62"/>
      <c r="S1026" s="62"/>
      <c r="T1026" s="62"/>
      <c r="U1026" s="62"/>
      <c r="V1026" s="62"/>
    </row>
    <row r="1027" spans="1:22">
      <c r="A1027" s="62"/>
      <c r="B1027" s="62"/>
      <c r="C1027" s="62"/>
      <c r="D1027" s="62"/>
      <c r="E1027" s="62"/>
      <c r="F1027" s="62"/>
      <c r="G1027" s="62"/>
      <c r="H1027" s="62"/>
      <c r="I1027" s="62"/>
      <c r="J1027" s="62"/>
      <c r="K1027" s="62"/>
      <c r="L1027" s="62"/>
      <c r="M1027" s="62"/>
      <c r="N1027" s="62"/>
      <c r="O1027" s="62"/>
      <c r="P1027" s="62"/>
      <c r="Q1027" s="62"/>
      <c r="R1027" s="62"/>
      <c r="S1027" s="62"/>
      <c r="T1027" s="62"/>
      <c r="U1027" s="62"/>
      <c r="V1027" s="62"/>
    </row>
    <row r="1028" spans="1:22">
      <c r="A1028" s="62"/>
      <c r="B1028" s="62"/>
      <c r="C1028" s="62"/>
      <c r="D1028" s="62"/>
      <c r="E1028" s="62"/>
      <c r="F1028" s="62"/>
      <c r="G1028" s="62"/>
      <c r="H1028" s="62"/>
      <c r="I1028" s="62"/>
      <c r="J1028" s="62"/>
      <c r="K1028" s="62"/>
      <c r="L1028" s="62"/>
      <c r="M1028" s="62"/>
      <c r="N1028" s="62"/>
      <c r="O1028" s="62"/>
      <c r="P1028" s="62"/>
      <c r="Q1028" s="62"/>
      <c r="R1028" s="62"/>
      <c r="S1028" s="62"/>
      <c r="T1028" s="62"/>
      <c r="U1028" s="62"/>
      <c r="V1028" s="62"/>
    </row>
    <row r="1029" spans="1:22">
      <c r="A1029" s="62"/>
      <c r="B1029" s="62"/>
      <c r="C1029" s="62"/>
      <c r="D1029" s="62"/>
      <c r="E1029" s="62"/>
      <c r="F1029" s="62"/>
      <c r="G1029" s="62"/>
      <c r="H1029" s="62"/>
      <c r="I1029" s="62"/>
      <c r="J1029" s="62"/>
      <c r="K1029" s="62"/>
      <c r="L1029" s="62"/>
      <c r="M1029" s="62"/>
      <c r="N1029" s="62"/>
      <c r="O1029" s="62"/>
      <c r="P1029" s="62"/>
      <c r="Q1029" s="62"/>
      <c r="R1029" s="62"/>
      <c r="S1029" s="62"/>
      <c r="T1029" s="62"/>
      <c r="U1029" s="62"/>
      <c r="V1029" s="62"/>
    </row>
    <row r="1030" spans="1:22">
      <c r="A1030" s="62"/>
      <c r="B1030" s="62"/>
      <c r="C1030" s="62"/>
      <c r="D1030" s="62"/>
      <c r="E1030" s="62"/>
      <c r="F1030" s="62"/>
      <c r="G1030" s="62"/>
      <c r="H1030" s="62"/>
      <c r="I1030" s="62"/>
      <c r="J1030" s="62"/>
      <c r="K1030" s="62"/>
      <c r="L1030" s="62"/>
      <c r="M1030" s="62"/>
      <c r="N1030" s="62"/>
      <c r="O1030" s="62"/>
      <c r="P1030" s="62"/>
      <c r="Q1030" s="62"/>
      <c r="R1030" s="62"/>
      <c r="S1030" s="62"/>
      <c r="T1030" s="62"/>
      <c r="U1030" s="62"/>
      <c r="V1030" s="62"/>
    </row>
    <row r="1031" spans="1:22">
      <c r="A1031" s="62"/>
      <c r="B1031" s="62"/>
      <c r="C1031" s="62"/>
      <c r="D1031" s="62"/>
      <c r="E1031" s="62"/>
      <c r="F1031" s="62"/>
      <c r="G1031" s="62"/>
      <c r="H1031" s="62"/>
      <c r="I1031" s="62"/>
      <c r="J1031" s="62"/>
      <c r="K1031" s="62"/>
      <c r="L1031" s="62"/>
      <c r="M1031" s="62"/>
      <c r="N1031" s="62"/>
      <c r="O1031" s="62"/>
      <c r="P1031" s="62"/>
      <c r="Q1031" s="62"/>
      <c r="R1031" s="62"/>
      <c r="S1031" s="62"/>
      <c r="T1031" s="62"/>
      <c r="U1031" s="62"/>
      <c r="V1031" s="62"/>
    </row>
    <row r="1032" spans="1:22">
      <c r="A1032" s="62"/>
      <c r="B1032" s="62"/>
      <c r="C1032" s="62"/>
      <c r="D1032" s="62"/>
      <c r="E1032" s="62"/>
      <c r="F1032" s="62"/>
      <c r="G1032" s="62"/>
      <c r="H1032" s="62"/>
      <c r="I1032" s="62"/>
      <c r="J1032" s="62"/>
      <c r="K1032" s="62"/>
      <c r="L1032" s="62"/>
      <c r="M1032" s="62"/>
      <c r="N1032" s="62"/>
      <c r="O1032" s="62"/>
      <c r="P1032" s="62"/>
      <c r="Q1032" s="62"/>
      <c r="R1032" s="62"/>
      <c r="S1032" s="62"/>
      <c r="T1032" s="62"/>
      <c r="U1032" s="62"/>
      <c r="V1032" s="62"/>
    </row>
    <row r="1033" spans="1:22">
      <c r="A1033" s="62"/>
      <c r="B1033" s="62"/>
      <c r="C1033" s="62"/>
      <c r="D1033" s="62"/>
      <c r="E1033" s="62"/>
      <c r="F1033" s="62"/>
      <c r="G1033" s="62"/>
      <c r="H1033" s="62"/>
      <c r="I1033" s="62"/>
      <c r="J1033" s="62"/>
      <c r="K1033" s="62"/>
      <c r="L1033" s="62"/>
      <c r="M1033" s="62"/>
      <c r="N1033" s="62"/>
      <c r="O1033" s="62"/>
      <c r="P1033" s="62"/>
      <c r="Q1033" s="62"/>
      <c r="R1033" s="62"/>
      <c r="S1033" s="62"/>
      <c r="T1033" s="62"/>
      <c r="U1033" s="62"/>
      <c r="V1033" s="62"/>
    </row>
    <row r="1034" spans="1:22">
      <c r="A1034" s="62"/>
      <c r="B1034" s="62"/>
      <c r="C1034" s="62"/>
      <c r="D1034" s="62"/>
      <c r="E1034" s="62"/>
      <c r="F1034" s="62"/>
      <c r="G1034" s="62"/>
      <c r="H1034" s="62"/>
      <c r="I1034" s="62"/>
      <c r="J1034" s="62"/>
      <c r="K1034" s="62"/>
      <c r="L1034" s="62"/>
      <c r="M1034" s="62"/>
      <c r="N1034" s="62"/>
      <c r="O1034" s="62"/>
      <c r="P1034" s="62"/>
      <c r="Q1034" s="62"/>
      <c r="R1034" s="62"/>
      <c r="S1034" s="62"/>
      <c r="T1034" s="62"/>
      <c r="U1034" s="62"/>
      <c r="V1034" s="62"/>
    </row>
    <row r="1035" spans="1:22">
      <c r="A1035" s="62"/>
      <c r="B1035" s="62"/>
      <c r="C1035" s="62"/>
      <c r="D1035" s="62"/>
      <c r="E1035" s="62"/>
      <c r="F1035" s="62"/>
      <c r="G1035" s="62"/>
      <c r="H1035" s="62"/>
      <c r="I1035" s="62"/>
      <c r="J1035" s="62"/>
      <c r="K1035" s="62"/>
      <c r="L1035" s="62"/>
      <c r="M1035" s="62"/>
      <c r="N1035" s="62"/>
      <c r="O1035" s="62"/>
      <c r="P1035" s="62"/>
      <c r="Q1035" s="62"/>
      <c r="R1035" s="62"/>
      <c r="S1035" s="62"/>
      <c r="T1035" s="62"/>
      <c r="U1035" s="62"/>
      <c r="V1035" s="62"/>
    </row>
    <row r="1036" spans="1:22">
      <c r="A1036" s="62"/>
      <c r="B1036" s="62"/>
      <c r="C1036" s="62"/>
      <c r="D1036" s="62"/>
      <c r="E1036" s="62"/>
      <c r="F1036" s="62"/>
      <c r="G1036" s="62"/>
      <c r="H1036" s="62"/>
      <c r="I1036" s="62"/>
      <c r="J1036" s="62"/>
      <c r="K1036" s="62"/>
      <c r="L1036" s="62"/>
      <c r="M1036" s="62"/>
      <c r="N1036" s="62"/>
      <c r="O1036" s="62"/>
      <c r="P1036" s="62"/>
      <c r="Q1036" s="62"/>
      <c r="R1036" s="62"/>
      <c r="S1036" s="62"/>
      <c r="T1036" s="62"/>
      <c r="U1036" s="62"/>
      <c r="V1036" s="62"/>
    </row>
    <row r="1037" spans="1:22">
      <c r="A1037" s="62"/>
      <c r="B1037" s="62"/>
      <c r="C1037" s="62"/>
      <c r="D1037" s="62"/>
      <c r="E1037" s="62"/>
      <c r="F1037" s="62"/>
      <c r="G1037" s="62"/>
      <c r="H1037" s="62"/>
      <c r="I1037" s="62"/>
      <c r="J1037" s="62"/>
      <c r="K1037" s="62"/>
      <c r="L1037" s="62"/>
      <c r="M1037" s="62"/>
      <c r="N1037" s="62"/>
      <c r="O1037" s="62"/>
      <c r="P1037" s="62"/>
      <c r="Q1037" s="62"/>
      <c r="R1037" s="62"/>
      <c r="S1037" s="62"/>
      <c r="T1037" s="62"/>
      <c r="U1037" s="62"/>
      <c r="V1037" s="62"/>
    </row>
    <row r="1038" spans="1:22">
      <c r="A1038" s="62"/>
      <c r="B1038" s="62"/>
      <c r="C1038" s="62"/>
      <c r="D1038" s="62"/>
      <c r="E1038" s="62"/>
      <c r="F1038" s="62"/>
      <c r="G1038" s="62"/>
      <c r="H1038" s="62"/>
      <c r="I1038" s="62"/>
      <c r="J1038" s="62"/>
      <c r="K1038" s="62"/>
      <c r="L1038" s="62"/>
      <c r="M1038" s="62"/>
      <c r="N1038" s="62"/>
      <c r="O1038" s="62"/>
      <c r="P1038" s="62"/>
      <c r="Q1038" s="62"/>
      <c r="R1038" s="62"/>
      <c r="S1038" s="62"/>
      <c r="T1038" s="62"/>
      <c r="U1038" s="62"/>
      <c r="V1038" s="62"/>
    </row>
    <row r="1039" spans="1:22">
      <c r="A1039" s="62"/>
      <c r="B1039" s="62"/>
      <c r="C1039" s="62"/>
      <c r="D1039" s="62"/>
      <c r="E1039" s="62"/>
      <c r="F1039" s="62"/>
      <c r="G1039" s="62"/>
      <c r="H1039" s="62"/>
      <c r="I1039" s="62"/>
      <c r="J1039" s="62"/>
      <c r="K1039" s="62"/>
      <c r="L1039" s="62"/>
      <c r="M1039" s="62"/>
      <c r="N1039" s="62"/>
      <c r="O1039" s="62"/>
      <c r="P1039" s="62"/>
      <c r="Q1039" s="62"/>
      <c r="R1039" s="62"/>
      <c r="S1039" s="62"/>
      <c r="T1039" s="62"/>
      <c r="U1039" s="62"/>
      <c r="V1039" s="62"/>
    </row>
    <row r="1040" spans="1:22">
      <c r="A1040" s="62"/>
      <c r="B1040" s="62"/>
      <c r="C1040" s="62"/>
      <c r="D1040" s="62"/>
      <c r="E1040" s="62"/>
      <c r="F1040" s="62"/>
      <c r="G1040" s="62"/>
      <c r="H1040" s="62"/>
      <c r="I1040" s="62"/>
      <c r="J1040" s="62"/>
      <c r="K1040" s="62"/>
      <c r="L1040" s="62"/>
      <c r="M1040" s="62"/>
      <c r="N1040" s="62"/>
      <c r="O1040" s="62"/>
      <c r="P1040" s="62"/>
      <c r="Q1040" s="62"/>
      <c r="R1040" s="62"/>
      <c r="S1040" s="62"/>
      <c r="T1040" s="62"/>
      <c r="U1040" s="62"/>
      <c r="V1040" s="62"/>
    </row>
    <row r="1041" spans="1:22">
      <c r="A1041" s="62"/>
      <c r="B1041" s="62"/>
      <c r="C1041" s="62"/>
      <c r="D1041" s="62"/>
      <c r="E1041" s="62"/>
      <c r="F1041" s="62"/>
      <c r="G1041" s="62"/>
      <c r="H1041" s="62"/>
      <c r="I1041" s="62"/>
      <c r="J1041" s="62"/>
      <c r="K1041" s="62"/>
      <c r="L1041" s="62"/>
      <c r="M1041" s="62"/>
      <c r="N1041" s="62"/>
      <c r="O1041" s="62"/>
      <c r="P1041" s="62"/>
      <c r="Q1041" s="62"/>
      <c r="R1041" s="62"/>
      <c r="S1041" s="62"/>
      <c r="T1041" s="62"/>
      <c r="U1041" s="62"/>
      <c r="V1041" s="62"/>
    </row>
    <row r="1042" spans="1:22">
      <c r="A1042" s="62"/>
      <c r="B1042" s="62"/>
      <c r="C1042" s="62"/>
      <c r="D1042" s="62"/>
      <c r="E1042" s="62"/>
      <c r="F1042" s="62"/>
      <c r="G1042" s="62"/>
      <c r="H1042" s="62"/>
      <c r="I1042" s="62"/>
      <c r="J1042" s="62"/>
      <c r="K1042" s="62"/>
      <c r="L1042" s="62"/>
      <c r="M1042" s="62"/>
      <c r="N1042" s="62"/>
      <c r="O1042" s="62"/>
      <c r="P1042" s="62"/>
      <c r="Q1042" s="62"/>
      <c r="R1042" s="62"/>
      <c r="S1042" s="62"/>
      <c r="T1042" s="62"/>
      <c r="U1042" s="62"/>
      <c r="V1042" s="62"/>
    </row>
    <row r="1043" spans="1:22">
      <c r="A1043" s="62"/>
      <c r="B1043" s="62"/>
      <c r="C1043" s="62"/>
      <c r="D1043" s="62"/>
      <c r="E1043" s="62"/>
      <c r="F1043" s="62"/>
      <c r="G1043" s="62"/>
      <c r="H1043" s="62"/>
      <c r="I1043" s="62"/>
      <c r="J1043" s="62"/>
      <c r="K1043" s="62"/>
      <c r="L1043" s="62"/>
      <c r="M1043" s="62"/>
      <c r="N1043" s="62"/>
      <c r="O1043" s="62"/>
      <c r="P1043" s="62"/>
      <c r="Q1043" s="62"/>
      <c r="R1043" s="62"/>
      <c r="S1043" s="62"/>
      <c r="T1043" s="62"/>
      <c r="U1043" s="62"/>
      <c r="V1043" s="62"/>
    </row>
    <row r="1044" spans="1:22">
      <c r="A1044" s="62"/>
      <c r="B1044" s="62"/>
      <c r="C1044" s="62"/>
      <c r="D1044" s="62"/>
      <c r="E1044" s="62"/>
      <c r="F1044" s="62"/>
      <c r="G1044" s="62"/>
      <c r="H1044" s="62"/>
      <c r="I1044" s="62"/>
      <c r="J1044" s="62"/>
      <c r="K1044" s="62"/>
      <c r="L1044" s="62"/>
      <c r="M1044" s="62"/>
      <c r="N1044" s="62"/>
      <c r="O1044" s="62"/>
      <c r="P1044" s="62"/>
      <c r="Q1044" s="62"/>
      <c r="R1044" s="62"/>
      <c r="S1044" s="62"/>
      <c r="T1044" s="62"/>
      <c r="U1044" s="62"/>
      <c r="V1044" s="62"/>
    </row>
    <row r="1045" spans="1:22">
      <c r="A1045" s="62"/>
      <c r="B1045" s="62"/>
      <c r="C1045" s="62"/>
      <c r="D1045" s="62"/>
      <c r="E1045" s="62"/>
      <c r="F1045" s="62"/>
      <c r="G1045" s="62"/>
      <c r="H1045" s="62"/>
      <c r="I1045" s="62"/>
      <c r="J1045" s="62"/>
      <c r="K1045" s="62"/>
      <c r="L1045" s="62"/>
      <c r="M1045" s="62"/>
      <c r="N1045" s="62"/>
      <c r="O1045" s="62"/>
      <c r="P1045" s="62"/>
      <c r="Q1045" s="62"/>
      <c r="R1045" s="62"/>
      <c r="S1045" s="62"/>
      <c r="T1045" s="62"/>
      <c r="U1045" s="62"/>
      <c r="V1045" s="62"/>
    </row>
    <row r="1046" spans="1:22">
      <c r="A1046" s="62"/>
      <c r="B1046" s="62"/>
      <c r="C1046" s="62"/>
      <c r="D1046" s="62"/>
      <c r="E1046" s="62"/>
      <c r="F1046" s="62"/>
      <c r="G1046" s="62"/>
      <c r="H1046" s="62"/>
      <c r="I1046" s="62"/>
      <c r="J1046" s="62"/>
      <c r="K1046" s="62"/>
      <c r="L1046" s="62"/>
      <c r="M1046" s="62"/>
      <c r="N1046" s="62"/>
      <c r="O1046" s="62"/>
      <c r="P1046" s="62"/>
      <c r="Q1046" s="62"/>
      <c r="R1046" s="62"/>
      <c r="S1046" s="62"/>
      <c r="T1046" s="62"/>
      <c r="U1046" s="62"/>
      <c r="V1046" s="62"/>
    </row>
    <row r="1047" spans="1:22">
      <c r="A1047" s="62"/>
      <c r="B1047" s="62"/>
      <c r="C1047" s="62"/>
      <c r="D1047" s="62"/>
      <c r="E1047" s="62"/>
      <c r="F1047" s="62"/>
      <c r="G1047" s="62"/>
      <c r="H1047" s="62"/>
      <c r="I1047" s="62"/>
      <c r="J1047" s="62"/>
      <c r="K1047" s="62"/>
      <c r="L1047" s="62"/>
      <c r="M1047" s="62"/>
      <c r="N1047" s="62"/>
      <c r="O1047" s="62"/>
      <c r="P1047" s="62"/>
      <c r="Q1047" s="62"/>
      <c r="R1047" s="62"/>
      <c r="S1047" s="62"/>
      <c r="T1047" s="62"/>
      <c r="U1047" s="62"/>
      <c r="V1047" s="62"/>
    </row>
    <row r="1048" spans="1:22">
      <c r="A1048" s="62"/>
      <c r="B1048" s="62"/>
      <c r="C1048" s="62"/>
      <c r="D1048" s="62"/>
      <c r="E1048" s="62"/>
      <c r="F1048" s="62"/>
      <c r="G1048" s="62"/>
      <c r="H1048" s="62"/>
      <c r="I1048" s="62"/>
      <c r="J1048" s="62"/>
      <c r="K1048" s="62"/>
      <c r="L1048" s="62"/>
      <c r="M1048" s="62"/>
      <c r="N1048" s="62"/>
      <c r="O1048" s="62"/>
      <c r="P1048" s="62"/>
      <c r="Q1048" s="62"/>
      <c r="R1048" s="62"/>
      <c r="S1048" s="62"/>
      <c r="T1048" s="62"/>
      <c r="U1048" s="62"/>
      <c r="V1048" s="62"/>
    </row>
    <row r="1049" spans="1:22">
      <c r="A1049" s="62"/>
      <c r="B1049" s="62"/>
      <c r="C1049" s="62"/>
      <c r="D1049" s="62"/>
      <c r="E1049" s="62"/>
      <c r="F1049" s="62"/>
      <c r="G1049" s="62"/>
      <c r="H1049" s="62"/>
      <c r="I1049" s="62"/>
      <c r="J1049" s="62"/>
      <c r="K1049" s="62"/>
      <c r="L1049" s="62"/>
      <c r="M1049" s="62"/>
      <c r="N1049" s="62"/>
      <c r="O1049" s="62"/>
      <c r="P1049" s="62"/>
      <c r="Q1049" s="62"/>
      <c r="R1049" s="62"/>
      <c r="S1049" s="62"/>
      <c r="T1049" s="62"/>
      <c r="U1049" s="62"/>
      <c r="V1049" s="62"/>
    </row>
    <row r="1050" spans="1:22">
      <c r="A1050" s="62"/>
      <c r="B1050" s="62"/>
      <c r="C1050" s="62"/>
      <c r="D1050" s="62"/>
      <c r="E1050" s="62"/>
      <c r="F1050" s="62"/>
      <c r="G1050" s="62"/>
      <c r="H1050" s="62"/>
      <c r="I1050" s="62"/>
      <c r="J1050" s="62"/>
      <c r="K1050" s="62"/>
      <c r="L1050" s="62"/>
      <c r="M1050" s="62"/>
      <c r="N1050" s="62"/>
      <c r="O1050" s="62"/>
      <c r="P1050" s="62"/>
      <c r="Q1050" s="62"/>
      <c r="R1050" s="62"/>
      <c r="S1050" s="62"/>
      <c r="T1050" s="62"/>
      <c r="U1050" s="62"/>
      <c r="V1050" s="62"/>
    </row>
    <row r="1051" spans="1:22">
      <c r="A1051" s="62"/>
      <c r="B1051" s="62"/>
      <c r="C1051" s="62"/>
      <c r="D1051" s="62"/>
      <c r="E1051" s="62"/>
      <c r="F1051" s="62"/>
      <c r="G1051" s="62"/>
      <c r="H1051" s="62"/>
      <c r="I1051" s="62"/>
      <c r="J1051" s="62"/>
      <c r="K1051" s="62"/>
      <c r="L1051" s="62"/>
      <c r="M1051" s="62"/>
      <c r="N1051" s="62"/>
      <c r="O1051" s="62"/>
      <c r="P1051" s="62"/>
      <c r="Q1051" s="62"/>
      <c r="R1051" s="62"/>
      <c r="S1051" s="62"/>
      <c r="T1051" s="62"/>
      <c r="U1051" s="62"/>
      <c r="V1051" s="62"/>
    </row>
    <row r="1052" spans="1:22">
      <c r="A1052" s="62"/>
      <c r="B1052" s="62"/>
      <c r="C1052" s="62"/>
      <c r="D1052" s="62"/>
      <c r="E1052" s="62"/>
      <c r="F1052" s="62"/>
      <c r="G1052" s="62"/>
      <c r="H1052" s="62"/>
      <c r="I1052" s="62"/>
      <c r="J1052" s="62"/>
      <c r="K1052" s="62"/>
      <c r="L1052" s="62"/>
      <c r="M1052" s="62"/>
      <c r="N1052" s="62"/>
      <c r="O1052" s="62"/>
      <c r="P1052" s="62"/>
      <c r="Q1052" s="62"/>
      <c r="R1052" s="62"/>
      <c r="S1052" s="62"/>
      <c r="T1052" s="62"/>
      <c r="U1052" s="62"/>
      <c r="V1052" s="62"/>
    </row>
    <row r="1053" spans="1:22">
      <c r="A1053" s="62"/>
      <c r="B1053" s="62"/>
      <c r="C1053" s="62"/>
      <c r="D1053" s="62"/>
      <c r="E1053" s="62"/>
      <c r="F1053" s="62"/>
      <c r="G1053" s="62"/>
      <c r="H1053" s="62"/>
      <c r="I1053" s="62"/>
      <c r="J1053" s="62"/>
      <c r="K1053" s="62"/>
      <c r="L1053" s="62"/>
      <c r="M1053" s="62"/>
      <c r="N1053" s="62"/>
      <c r="O1053" s="62"/>
      <c r="P1053" s="62"/>
      <c r="Q1053" s="62"/>
      <c r="R1053" s="62"/>
      <c r="S1053" s="62"/>
      <c r="T1053" s="62"/>
      <c r="U1053" s="62"/>
      <c r="V1053" s="62"/>
    </row>
    <row r="1054" spans="1:22">
      <c r="A1054" s="62"/>
      <c r="B1054" s="62"/>
      <c r="C1054" s="62"/>
      <c r="D1054" s="62"/>
      <c r="E1054" s="62"/>
      <c r="F1054" s="62"/>
      <c r="G1054" s="62"/>
      <c r="H1054" s="62"/>
      <c r="I1054" s="62"/>
      <c r="J1054" s="62"/>
      <c r="K1054" s="62"/>
      <c r="L1054" s="62"/>
      <c r="M1054" s="62"/>
      <c r="N1054" s="62"/>
      <c r="O1054" s="62"/>
      <c r="P1054" s="62"/>
      <c r="Q1054" s="62"/>
      <c r="R1054" s="62"/>
      <c r="S1054" s="62"/>
      <c r="T1054" s="62"/>
      <c r="U1054" s="62"/>
      <c r="V1054" s="62"/>
    </row>
    <row r="1055" spans="1:22">
      <c r="A1055" s="62"/>
      <c r="B1055" s="62"/>
      <c r="C1055" s="62"/>
      <c r="D1055" s="62"/>
      <c r="E1055" s="62"/>
      <c r="F1055" s="62"/>
      <c r="G1055" s="62"/>
      <c r="H1055" s="62"/>
      <c r="I1055" s="62"/>
      <c r="J1055" s="62"/>
      <c r="K1055" s="62"/>
      <c r="L1055" s="62"/>
      <c r="M1055" s="62"/>
      <c r="N1055" s="62"/>
      <c r="O1055" s="62"/>
      <c r="P1055" s="62"/>
      <c r="Q1055" s="62"/>
      <c r="R1055" s="62"/>
      <c r="S1055" s="62"/>
      <c r="T1055" s="62"/>
      <c r="U1055" s="62"/>
      <c r="V1055" s="62"/>
    </row>
    <row r="1056" spans="1:22">
      <c r="A1056" s="62"/>
      <c r="B1056" s="62"/>
      <c r="C1056" s="62"/>
      <c r="D1056" s="62"/>
      <c r="E1056" s="62"/>
      <c r="F1056" s="62"/>
      <c r="G1056" s="62"/>
      <c r="H1056" s="62"/>
      <c r="I1056" s="62"/>
      <c r="J1056" s="62"/>
      <c r="K1056" s="62"/>
      <c r="L1056" s="62"/>
      <c r="M1056" s="62"/>
      <c r="N1056" s="62"/>
      <c r="O1056" s="62"/>
      <c r="P1056" s="62"/>
      <c r="Q1056" s="62"/>
      <c r="R1056" s="62"/>
      <c r="S1056" s="62"/>
      <c r="T1056" s="62"/>
      <c r="U1056" s="62"/>
      <c r="V1056" s="62"/>
    </row>
    <row r="1057" spans="1:22">
      <c r="A1057" s="62"/>
      <c r="B1057" s="62"/>
      <c r="C1057" s="62"/>
      <c r="D1057" s="62"/>
      <c r="E1057" s="62"/>
      <c r="F1057" s="62"/>
      <c r="G1057" s="62"/>
      <c r="H1057" s="62"/>
      <c r="I1057" s="62"/>
      <c r="J1057" s="62"/>
      <c r="K1057" s="62"/>
      <c r="L1057" s="62"/>
      <c r="M1057" s="62"/>
      <c r="N1057" s="62"/>
      <c r="O1057" s="62"/>
      <c r="P1057" s="62"/>
      <c r="Q1057" s="62"/>
      <c r="R1057" s="62"/>
      <c r="S1057" s="62"/>
      <c r="T1057" s="62"/>
      <c r="U1057" s="62"/>
      <c r="V1057" s="62"/>
    </row>
    <row r="1058" spans="1:22">
      <c r="A1058" s="62"/>
      <c r="B1058" s="62"/>
      <c r="C1058" s="62"/>
      <c r="D1058" s="62"/>
      <c r="E1058" s="62"/>
      <c r="F1058" s="62"/>
      <c r="G1058" s="62"/>
      <c r="H1058" s="62"/>
      <c r="I1058" s="62"/>
      <c r="J1058" s="62"/>
      <c r="K1058" s="62"/>
      <c r="L1058" s="62"/>
      <c r="M1058" s="62"/>
      <c r="N1058" s="62"/>
      <c r="O1058" s="62"/>
      <c r="P1058" s="62"/>
      <c r="Q1058" s="62"/>
      <c r="R1058" s="62"/>
      <c r="S1058" s="62"/>
      <c r="T1058" s="62"/>
      <c r="U1058" s="62"/>
      <c r="V1058" s="62"/>
    </row>
    <row r="1059" spans="1:22">
      <c r="A1059" s="62"/>
      <c r="B1059" s="62"/>
      <c r="C1059" s="62"/>
      <c r="D1059" s="62"/>
      <c r="E1059" s="62"/>
      <c r="F1059" s="62"/>
      <c r="G1059" s="62"/>
      <c r="H1059" s="62"/>
      <c r="I1059" s="62"/>
      <c r="J1059" s="62"/>
      <c r="K1059" s="62"/>
      <c r="L1059" s="62"/>
      <c r="M1059" s="62"/>
      <c r="N1059" s="62"/>
      <c r="O1059" s="62"/>
      <c r="P1059" s="62"/>
      <c r="Q1059" s="62"/>
      <c r="R1059" s="62"/>
      <c r="S1059" s="62"/>
      <c r="T1059" s="62"/>
      <c r="U1059" s="62"/>
      <c r="V1059" s="62"/>
    </row>
    <row r="1060" spans="1:22">
      <c r="A1060" s="62"/>
      <c r="B1060" s="62"/>
      <c r="C1060" s="62"/>
      <c r="D1060" s="62"/>
      <c r="E1060" s="62"/>
      <c r="F1060" s="62"/>
      <c r="G1060" s="62"/>
      <c r="H1060" s="62"/>
      <c r="I1060" s="62"/>
      <c r="J1060" s="62"/>
      <c r="K1060" s="62"/>
      <c r="L1060" s="62"/>
      <c r="M1060" s="62"/>
      <c r="N1060" s="62"/>
      <c r="O1060" s="62"/>
      <c r="P1060" s="62"/>
      <c r="Q1060" s="62"/>
      <c r="R1060" s="62"/>
      <c r="S1060" s="62"/>
      <c r="T1060" s="62"/>
      <c r="U1060" s="62"/>
      <c r="V1060" s="62"/>
    </row>
    <row r="1061" spans="1:22">
      <c r="A1061" s="62"/>
      <c r="B1061" s="62"/>
      <c r="C1061" s="62"/>
      <c r="D1061" s="62"/>
      <c r="E1061" s="62"/>
      <c r="F1061" s="62"/>
      <c r="G1061" s="62"/>
      <c r="H1061" s="62"/>
      <c r="I1061" s="62"/>
      <c r="J1061" s="62"/>
      <c r="K1061" s="62"/>
      <c r="L1061" s="62"/>
      <c r="M1061" s="62"/>
      <c r="N1061" s="62"/>
      <c r="O1061" s="62"/>
      <c r="P1061" s="62"/>
      <c r="Q1061" s="62"/>
      <c r="R1061" s="62"/>
      <c r="S1061" s="62"/>
      <c r="T1061" s="62"/>
      <c r="U1061" s="62"/>
      <c r="V1061" s="62"/>
    </row>
    <row r="1062" spans="1:22">
      <c r="A1062" s="62"/>
      <c r="B1062" s="62"/>
      <c r="C1062" s="62"/>
      <c r="D1062" s="62"/>
      <c r="E1062" s="62"/>
      <c r="F1062" s="62"/>
      <c r="G1062" s="62"/>
      <c r="H1062" s="62"/>
      <c r="I1062" s="62"/>
      <c r="J1062" s="62"/>
      <c r="K1062" s="62"/>
      <c r="L1062" s="62"/>
      <c r="M1062" s="62"/>
      <c r="N1062" s="62"/>
      <c r="O1062" s="62"/>
      <c r="P1062" s="62"/>
      <c r="Q1062" s="62"/>
      <c r="R1062" s="62"/>
      <c r="S1062" s="62"/>
      <c r="T1062" s="62"/>
      <c r="U1062" s="62"/>
      <c r="V1062" s="62"/>
    </row>
    <row r="1063" spans="1:22">
      <c r="A1063" s="62"/>
      <c r="B1063" s="62"/>
      <c r="C1063" s="62"/>
      <c r="D1063" s="62"/>
      <c r="E1063" s="62"/>
      <c r="F1063" s="62"/>
      <c r="G1063" s="62"/>
      <c r="H1063" s="62"/>
      <c r="I1063" s="62"/>
      <c r="J1063" s="62"/>
      <c r="K1063" s="62"/>
      <c r="L1063" s="62"/>
      <c r="M1063" s="62"/>
      <c r="N1063" s="62"/>
      <c r="O1063" s="62"/>
      <c r="P1063" s="62"/>
      <c r="Q1063" s="62"/>
      <c r="R1063" s="62"/>
      <c r="S1063" s="62"/>
      <c r="T1063" s="62"/>
      <c r="U1063" s="62"/>
      <c r="V1063" s="62"/>
    </row>
  </sheetData>
  <mergeCells count="17">
    <mergeCell ref="D60:E60"/>
    <mergeCell ref="F60:J60"/>
    <mergeCell ref="U4:V4"/>
    <mergeCell ref="Q58:R58"/>
    <mergeCell ref="S58:T58"/>
    <mergeCell ref="U58:V58"/>
    <mergeCell ref="E2:S2"/>
    <mergeCell ref="K4:L4"/>
    <mergeCell ref="M4:N4"/>
    <mergeCell ref="O4:P4"/>
    <mergeCell ref="Q4:R4"/>
    <mergeCell ref="S4:T4"/>
    <mergeCell ref="D7:E7"/>
    <mergeCell ref="F7:J7"/>
    <mergeCell ref="K58:L58"/>
    <mergeCell ref="M58:N58"/>
    <mergeCell ref="O58:P58"/>
  </mergeCells>
  <phoneticPr fontId="0" type="noConversion"/>
  <pageMargins left="0.19652777777777777" right="0.19652777777777777" top="0.65902777777777777" bottom="0.63124999999999998" header="0.39374999999999999" footer="0.39374999999999999"/>
  <pageSetup paperSize="9" scale="62" orientation="landscape" useFirstPageNumber="1" r:id="rId1"/>
  <headerFooter alignWithMargins="0">
    <oddHeader>&amp;C&amp;"MAC C Times,Bold"&amp;12ЗАВРШНА СМЕТКА 2022 ГОДИНА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3:V116"/>
  <sheetViews>
    <sheetView topLeftCell="A3" workbookViewId="0">
      <selection activeCell="L9" sqref="L9"/>
    </sheetView>
  </sheetViews>
  <sheetFormatPr defaultColWidth="11.5703125" defaultRowHeight="12.75"/>
  <cols>
    <col min="11" max="11" width="13.5703125" customWidth="1"/>
    <col min="12" max="12" width="13.7109375" customWidth="1"/>
  </cols>
  <sheetData>
    <row r="3" spans="1:22" ht="15.75">
      <c r="A3" s="62"/>
      <c r="B3" s="1"/>
      <c r="C3" s="2"/>
      <c r="D3" s="3"/>
      <c r="E3" s="4"/>
      <c r="T3" s="5"/>
      <c r="U3" s="74"/>
      <c r="V3" s="5"/>
    </row>
    <row r="4" spans="1:22" ht="15.75">
      <c r="A4" s="62"/>
      <c r="B4" s="1"/>
      <c r="C4" s="2"/>
      <c r="D4" s="3"/>
      <c r="E4" s="76" t="s">
        <v>0</v>
      </c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5"/>
      <c r="U4" s="74"/>
      <c r="V4" s="5"/>
    </row>
    <row r="5" spans="1:22" ht="15.75">
      <c r="A5" s="62"/>
      <c r="B5" s="1"/>
      <c r="C5" s="2"/>
      <c r="D5" s="3"/>
      <c r="E5" s="4"/>
      <c r="T5" s="5"/>
      <c r="U5" s="74"/>
      <c r="V5" s="5"/>
    </row>
    <row r="6" spans="1:22" ht="15">
      <c r="B6" s="8"/>
      <c r="C6" s="9" t="s">
        <v>101</v>
      </c>
      <c r="D6" s="10"/>
      <c r="E6" s="11"/>
      <c r="F6" s="12"/>
      <c r="G6" s="11"/>
      <c r="H6" s="11"/>
      <c r="I6" s="13"/>
      <c r="J6" s="14"/>
      <c r="K6" s="75" t="s">
        <v>1</v>
      </c>
      <c r="L6" s="75"/>
      <c r="M6" s="75" t="s">
        <v>2</v>
      </c>
      <c r="N6" s="75"/>
      <c r="O6" s="77" t="s">
        <v>3</v>
      </c>
      <c r="P6" s="77"/>
      <c r="Q6" s="75" t="s">
        <v>4</v>
      </c>
      <c r="R6" s="75"/>
      <c r="S6" s="75" t="s">
        <v>5</v>
      </c>
      <c r="T6" s="75"/>
      <c r="U6" s="75" t="s">
        <v>6</v>
      </c>
      <c r="V6" s="75"/>
    </row>
    <row r="7" spans="1:22" ht="25.5">
      <c r="B7" s="15"/>
      <c r="C7" s="16" t="s">
        <v>102</v>
      </c>
      <c r="D7" s="17"/>
      <c r="E7" s="18"/>
      <c r="F7" s="19"/>
      <c r="G7" s="18"/>
      <c r="I7" s="20"/>
      <c r="J7" s="18"/>
      <c r="K7" s="22" t="s">
        <v>7</v>
      </c>
      <c r="L7" s="23" t="s">
        <v>8</v>
      </c>
      <c r="M7" s="22" t="s">
        <v>7</v>
      </c>
      <c r="N7" s="23" t="s">
        <v>8</v>
      </c>
      <c r="O7" s="22" t="s">
        <v>7</v>
      </c>
      <c r="P7" s="23" t="s">
        <v>8</v>
      </c>
      <c r="Q7" s="22" t="s">
        <v>7</v>
      </c>
      <c r="R7" s="23" t="s">
        <v>8</v>
      </c>
      <c r="S7" s="22" t="s">
        <v>7</v>
      </c>
      <c r="T7" s="23" t="s">
        <v>8</v>
      </c>
      <c r="U7" s="22" t="s">
        <v>7</v>
      </c>
      <c r="V7" s="23" t="s">
        <v>8</v>
      </c>
    </row>
    <row r="8" spans="1:22">
      <c r="A8" s="33"/>
      <c r="B8" s="24"/>
      <c r="C8" s="25"/>
      <c r="D8" s="26" t="s">
        <v>9</v>
      </c>
      <c r="E8" s="27"/>
      <c r="F8" s="28"/>
      <c r="G8" s="27"/>
      <c r="H8" s="27"/>
      <c r="I8" s="29"/>
      <c r="J8" s="30"/>
      <c r="K8" s="31"/>
      <c r="L8" s="32">
        <f>L9-L62</f>
        <v>0</v>
      </c>
      <c r="M8" s="31"/>
      <c r="N8" s="32">
        <f>N9-N62</f>
        <v>0</v>
      </c>
      <c r="O8" s="31"/>
      <c r="P8" s="32">
        <f>P9-P62</f>
        <v>295011</v>
      </c>
      <c r="Q8" s="31"/>
      <c r="R8" s="32">
        <f>R9-R62</f>
        <v>3914060</v>
      </c>
      <c r="S8" s="31"/>
      <c r="T8" s="32">
        <f>T9-T62</f>
        <v>0</v>
      </c>
      <c r="U8" s="31"/>
      <c r="V8" s="32">
        <f>V9-V62</f>
        <v>4209071</v>
      </c>
    </row>
    <row r="9" spans="1:22">
      <c r="B9" s="34"/>
      <c r="C9" s="35"/>
      <c r="D9" s="78">
        <v>7</v>
      </c>
      <c r="E9" s="78"/>
      <c r="F9" s="79" t="s">
        <v>10</v>
      </c>
      <c r="G9" s="79"/>
      <c r="H9" s="79"/>
      <c r="I9" s="79"/>
      <c r="J9" s="79"/>
      <c r="K9" s="32">
        <f t="shared" ref="K9:T9" si="0">SUM(K10+K20+K26+K31+K36+K41+K45+K47)</f>
        <v>158400000</v>
      </c>
      <c r="L9" s="32">
        <f t="shared" si="0"/>
        <v>139142520</v>
      </c>
      <c r="M9" s="32">
        <f t="shared" si="0"/>
        <v>190462873</v>
      </c>
      <c r="N9" s="32">
        <f t="shared" si="0"/>
        <v>172440191</v>
      </c>
      <c r="O9" s="32">
        <f t="shared" si="0"/>
        <v>11330000</v>
      </c>
      <c r="P9" s="32">
        <f t="shared" si="0"/>
        <v>6198420</v>
      </c>
      <c r="Q9" s="32">
        <f t="shared" si="0"/>
        <v>5110370</v>
      </c>
      <c r="R9" s="32">
        <f t="shared" si="0"/>
        <v>7519298</v>
      </c>
      <c r="S9" s="32">
        <f t="shared" si="0"/>
        <v>0</v>
      </c>
      <c r="T9" s="32">
        <f t="shared" si="0"/>
        <v>0</v>
      </c>
      <c r="U9" s="32">
        <f t="shared" ref="U9:V48" si="1">SUM(K9+M9+O9+Q9+S9)</f>
        <v>365303243</v>
      </c>
      <c r="V9" s="32">
        <f t="shared" si="1"/>
        <v>325300429</v>
      </c>
    </row>
    <row r="10" spans="1:22">
      <c r="B10" s="36"/>
      <c r="C10" s="37"/>
      <c r="D10" s="38"/>
      <c r="E10" s="39"/>
      <c r="F10" s="19">
        <v>71</v>
      </c>
      <c r="G10" s="40" t="s">
        <v>11</v>
      </c>
      <c r="H10" s="40"/>
      <c r="I10" s="41"/>
      <c r="J10" s="42"/>
      <c r="K10" s="31">
        <f t="shared" ref="K10:T10" si="2">SUM(K11:K19)</f>
        <v>47939339</v>
      </c>
      <c r="L10" s="31">
        <f t="shared" si="2"/>
        <v>58876631</v>
      </c>
      <c r="M10" s="31">
        <f t="shared" si="2"/>
        <v>0</v>
      </c>
      <c r="N10" s="31">
        <f t="shared" si="2"/>
        <v>0</v>
      </c>
      <c r="O10" s="31">
        <f t="shared" si="2"/>
        <v>0</v>
      </c>
      <c r="P10" s="31">
        <f t="shared" si="2"/>
        <v>0</v>
      </c>
      <c r="Q10" s="31">
        <f t="shared" si="2"/>
        <v>0</v>
      </c>
      <c r="R10" s="31">
        <f t="shared" si="2"/>
        <v>0</v>
      </c>
      <c r="S10" s="31">
        <f t="shared" si="2"/>
        <v>0</v>
      </c>
      <c r="T10" s="31">
        <f t="shared" si="2"/>
        <v>0</v>
      </c>
      <c r="U10" s="31">
        <f t="shared" si="1"/>
        <v>47939339</v>
      </c>
      <c r="V10" s="31">
        <f t="shared" si="1"/>
        <v>58876631</v>
      </c>
    </row>
    <row r="11" spans="1:22" ht="63.75">
      <c r="B11" s="36"/>
      <c r="C11" s="37"/>
      <c r="D11" s="38"/>
      <c r="E11" s="39"/>
      <c r="F11" s="43"/>
      <c r="G11" s="39"/>
      <c r="H11" s="39"/>
      <c r="I11" s="44">
        <v>711</v>
      </c>
      <c r="J11" s="45" t="s">
        <v>12</v>
      </c>
      <c r="K11" s="46">
        <v>3290000</v>
      </c>
      <c r="L11" s="46">
        <v>4029724</v>
      </c>
      <c r="M11" s="46"/>
      <c r="N11" s="46"/>
      <c r="O11" s="46"/>
      <c r="P11" s="46"/>
      <c r="Q11" s="46"/>
      <c r="R11" s="46"/>
      <c r="S11" s="46"/>
      <c r="T11" s="46"/>
      <c r="U11" s="46">
        <f t="shared" si="1"/>
        <v>3290000</v>
      </c>
      <c r="V11" s="46">
        <f t="shared" si="1"/>
        <v>4029724</v>
      </c>
    </row>
    <row r="12" spans="1:22" ht="51">
      <c r="B12" s="36"/>
      <c r="C12" s="37"/>
      <c r="D12" s="38"/>
      <c r="E12" s="39"/>
      <c r="F12" s="43"/>
      <c r="G12" s="39"/>
      <c r="H12" s="39"/>
      <c r="I12" s="44">
        <v>712</v>
      </c>
      <c r="J12" s="45" t="s">
        <v>13</v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>
        <f t="shared" si="1"/>
        <v>0</v>
      </c>
      <c r="V12" s="46">
        <f t="shared" si="1"/>
        <v>0</v>
      </c>
    </row>
    <row r="13" spans="1:22" ht="25.5">
      <c r="B13" s="36"/>
      <c r="C13" s="37"/>
      <c r="D13" s="38"/>
      <c r="E13" s="39"/>
      <c r="F13" s="43"/>
      <c r="G13" s="39"/>
      <c r="H13" s="39"/>
      <c r="I13" s="44">
        <v>713</v>
      </c>
      <c r="J13" s="45" t="s">
        <v>14</v>
      </c>
      <c r="K13" s="46">
        <v>10760000</v>
      </c>
      <c r="L13" s="46">
        <v>14466180</v>
      </c>
      <c r="M13" s="46"/>
      <c r="N13" s="46"/>
      <c r="O13" s="46"/>
      <c r="P13" s="46"/>
      <c r="Q13" s="46"/>
      <c r="R13" s="46"/>
      <c r="S13" s="46"/>
      <c r="T13" s="46"/>
      <c r="U13" s="46">
        <f t="shared" si="1"/>
        <v>10760000</v>
      </c>
      <c r="V13" s="46">
        <f t="shared" si="1"/>
        <v>14466180</v>
      </c>
    </row>
    <row r="14" spans="1:22" ht="51">
      <c r="B14" s="36"/>
      <c r="C14" s="37"/>
      <c r="D14" s="38"/>
      <c r="E14" s="39"/>
      <c r="F14" s="43"/>
      <c r="G14" s="39"/>
      <c r="H14" s="39"/>
      <c r="I14" s="44">
        <v>714</v>
      </c>
      <c r="J14" s="45" t="s">
        <v>15</v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>
        <f t="shared" si="1"/>
        <v>0</v>
      </c>
      <c r="V14" s="46">
        <f t="shared" si="1"/>
        <v>0</v>
      </c>
    </row>
    <row r="15" spans="1:22" ht="76.5">
      <c r="B15" s="36"/>
      <c r="C15" s="37"/>
      <c r="D15" s="38"/>
      <c r="E15" s="39"/>
      <c r="F15" s="43"/>
      <c r="G15" s="39"/>
      <c r="H15" s="39"/>
      <c r="I15" s="44">
        <v>715</v>
      </c>
      <c r="J15" s="45" t="s">
        <v>16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>
        <f t="shared" si="1"/>
        <v>0</v>
      </c>
      <c r="V15" s="46">
        <f t="shared" si="1"/>
        <v>0</v>
      </c>
    </row>
    <row r="16" spans="1:22" ht="25.5">
      <c r="B16" s="36"/>
      <c r="C16" s="37"/>
      <c r="D16" s="38"/>
      <c r="E16" s="39"/>
      <c r="F16" s="43"/>
      <c r="G16" s="39"/>
      <c r="H16" s="39"/>
      <c r="I16" s="44">
        <v>716</v>
      </c>
      <c r="J16" s="45" t="s">
        <v>17</v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>
        <f t="shared" si="1"/>
        <v>0</v>
      </c>
      <c r="V16" s="46">
        <f t="shared" si="1"/>
        <v>0</v>
      </c>
    </row>
    <row r="17" spans="2:22" ht="38.25">
      <c r="B17" s="36"/>
      <c r="C17" s="37"/>
      <c r="D17" s="38"/>
      <c r="E17" s="39"/>
      <c r="F17" s="43"/>
      <c r="G17" s="39"/>
      <c r="H17" s="39"/>
      <c r="I17" s="44">
        <v>717</v>
      </c>
      <c r="J17" s="45" t="s">
        <v>18</v>
      </c>
      <c r="K17" s="46">
        <v>33759339</v>
      </c>
      <c r="L17" s="46">
        <v>40380727</v>
      </c>
      <c r="M17" s="46"/>
      <c r="N17" s="46"/>
      <c r="O17" s="46"/>
      <c r="P17" s="46"/>
      <c r="Q17" s="46"/>
      <c r="R17" s="46"/>
      <c r="S17" s="46"/>
      <c r="T17" s="46"/>
      <c r="U17" s="46">
        <f t="shared" si="1"/>
        <v>33759339</v>
      </c>
      <c r="V17" s="46">
        <f t="shared" si="1"/>
        <v>40380727</v>
      </c>
    </row>
    <row r="18" spans="2:22" ht="63.75">
      <c r="B18" s="36"/>
      <c r="C18" s="37"/>
      <c r="D18" s="38"/>
      <c r="E18" s="39"/>
      <c r="F18" s="43"/>
      <c r="G18" s="39"/>
      <c r="H18" s="39"/>
      <c r="I18" s="44">
        <v>718</v>
      </c>
      <c r="J18" s="45" t="s">
        <v>19</v>
      </c>
      <c r="K18" s="46">
        <v>130000</v>
      </c>
      <c r="L18" s="46"/>
      <c r="M18" s="46"/>
      <c r="N18" s="46"/>
      <c r="O18" s="46"/>
      <c r="P18" s="46"/>
      <c r="Q18" s="46"/>
      <c r="R18" s="46"/>
      <c r="S18" s="46"/>
      <c r="T18" s="46"/>
      <c r="U18" s="46">
        <f t="shared" si="1"/>
        <v>130000</v>
      </c>
      <c r="V18" s="46">
        <f t="shared" si="1"/>
        <v>0</v>
      </c>
    </row>
    <row r="19" spans="2:22" ht="38.25">
      <c r="B19" s="36"/>
      <c r="C19" s="37"/>
      <c r="D19" s="38"/>
      <c r="E19" s="39"/>
      <c r="F19" s="43"/>
      <c r="G19" s="39"/>
      <c r="H19" s="39"/>
      <c r="I19" s="44">
        <v>719</v>
      </c>
      <c r="J19" s="45" t="s">
        <v>20</v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>
        <f t="shared" si="1"/>
        <v>0</v>
      </c>
      <c r="V19" s="46">
        <f t="shared" si="1"/>
        <v>0</v>
      </c>
    </row>
    <row r="20" spans="2:22">
      <c r="B20" s="36"/>
      <c r="C20" s="37"/>
      <c r="D20" s="38"/>
      <c r="E20" s="39"/>
      <c r="F20" s="19">
        <v>72</v>
      </c>
      <c r="G20" s="40" t="s">
        <v>21</v>
      </c>
      <c r="H20" s="40"/>
      <c r="I20" s="41"/>
      <c r="J20" s="42"/>
      <c r="K20" s="31">
        <f t="shared" ref="K20:T20" si="3">SUM(K21:K25)</f>
        <v>6350000</v>
      </c>
      <c r="L20" s="31">
        <f t="shared" si="3"/>
        <v>2225484</v>
      </c>
      <c r="M20" s="31">
        <f t="shared" si="3"/>
        <v>0</v>
      </c>
      <c r="N20" s="31">
        <f t="shared" si="3"/>
        <v>0</v>
      </c>
      <c r="O20" s="31">
        <f t="shared" si="3"/>
        <v>11330000</v>
      </c>
      <c r="P20" s="31">
        <f t="shared" si="3"/>
        <v>6198420</v>
      </c>
      <c r="Q20" s="31">
        <f t="shared" si="3"/>
        <v>0</v>
      </c>
      <c r="R20" s="31">
        <f t="shared" si="3"/>
        <v>0</v>
      </c>
      <c r="S20" s="31">
        <f t="shared" si="3"/>
        <v>0</v>
      </c>
      <c r="T20" s="31">
        <f t="shared" si="3"/>
        <v>0</v>
      </c>
      <c r="U20" s="31">
        <f t="shared" si="1"/>
        <v>17680000</v>
      </c>
      <c r="V20" s="31">
        <f t="shared" si="1"/>
        <v>8423904</v>
      </c>
    </row>
    <row r="21" spans="2:22" ht="51">
      <c r="B21" s="36"/>
      <c r="C21" s="37"/>
      <c r="D21" s="38"/>
      <c r="E21" s="39"/>
      <c r="F21" s="43"/>
      <c r="G21" s="39"/>
      <c r="H21" s="39"/>
      <c r="I21" s="47">
        <v>721</v>
      </c>
      <c r="J21" s="48" t="s">
        <v>22</v>
      </c>
      <c r="K21" s="46"/>
      <c r="L21" s="46"/>
      <c r="M21" s="46"/>
      <c r="N21" s="46"/>
      <c r="O21" s="46"/>
      <c r="P21" s="46">
        <v>2690</v>
      </c>
      <c r="Q21" s="46"/>
      <c r="R21" s="46"/>
      <c r="S21" s="46"/>
      <c r="T21" s="46"/>
      <c r="U21" s="46">
        <f t="shared" si="1"/>
        <v>0</v>
      </c>
      <c r="V21" s="46">
        <f t="shared" si="1"/>
        <v>2690</v>
      </c>
    </row>
    <row r="22" spans="2:22" ht="38.25">
      <c r="B22" s="36"/>
      <c r="C22" s="37"/>
      <c r="D22" s="38"/>
      <c r="E22" s="39"/>
      <c r="F22" s="43"/>
      <c r="G22" s="39"/>
      <c r="H22" s="39"/>
      <c r="I22" s="44">
        <v>722</v>
      </c>
      <c r="J22" s="45" t="s">
        <v>23</v>
      </c>
      <c r="K22" s="46">
        <v>1050000</v>
      </c>
      <c r="L22" s="46">
        <v>609125</v>
      </c>
      <c r="M22" s="46"/>
      <c r="N22" s="46"/>
      <c r="O22" s="46"/>
      <c r="P22" s="46">
        <v>1679</v>
      </c>
      <c r="Q22" s="46"/>
      <c r="R22" s="46"/>
      <c r="S22" s="46"/>
      <c r="T22" s="46"/>
      <c r="U22" s="46">
        <f t="shared" si="1"/>
        <v>1050000</v>
      </c>
      <c r="V22" s="46">
        <f t="shared" si="1"/>
        <v>610804</v>
      </c>
    </row>
    <row r="23" spans="2:22" ht="63.75">
      <c r="B23" s="36"/>
      <c r="C23" s="37"/>
      <c r="D23" s="38"/>
      <c r="E23" s="39"/>
      <c r="F23" s="43"/>
      <c r="G23" s="39"/>
      <c r="H23" s="39"/>
      <c r="I23" s="47">
        <v>723</v>
      </c>
      <c r="J23" s="48" t="s">
        <v>24</v>
      </c>
      <c r="K23" s="46">
        <v>700000</v>
      </c>
      <c r="L23" s="46">
        <v>239784</v>
      </c>
      <c r="M23" s="46"/>
      <c r="N23" s="46"/>
      <c r="O23" s="46">
        <v>11220000</v>
      </c>
      <c r="P23" s="46">
        <v>6181481</v>
      </c>
      <c r="Q23" s="46"/>
      <c r="R23" s="46"/>
      <c r="S23" s="46"/>
      <c r="T23" s="46"/>
      <c r="U23" s="46">
        <f t="shared" si="1"/>
        <v>11920000</v>
      </c>
      <c r="V23" s="46">
        <f t="shared" si="1"/>
        <v>6421265</v>
      </c>
    </row>
    <row r="24" spans="2:22" ht="38.25">
      <c r="B24" s="36"/>
      <c r="C24" s="37"/>
      <c r="D24" s="38"/>
      <c r="E24" s="39"/>
      <c r="F24" s="43"/>
      <c r="G24" s="39"/>
      <c r="H24" s="39"/>
      <c r="I24" s="44">
        <v>724</v>
      </c>
      <c r="J24" s="45" t="s">
        <v>25</v>
      </c>
      <c r="K24" s="46"/>
      <c r="L24" s="46">
        <v>33000</v>
      </c>
      <c r="M24" s="46"/>
      <c r="N24" s="46"/>
      <c r="O24" s="46"/>
      <c r="P24" s="46">
        <v>10070</v>
      </c>
      <c r="Q24" s="46"/>
      <c r="R24" s="46"/>
      <c r="S24" s="46"/>
      <c r="T24" s="46"/>
      <c r="U24" s="46">
        <f t="shared" si="1"/>
        <v>0</v>
      </c>
      <c r="V24" s="46">
        <f t="shared" si="1"/>
        <v>43070</v>
      </c>
    </row>
    <row r="25" spans="2:22" ht="38.25">
      <c r="B25" s="36"/>
      <c r="C25" s="37"/>
      <c r="D25" s="38"/>
      <c r="E25" s="39"/>
      <c r="F25" s="43"/>
      <c r="G25" s="39"/>
      <c r="H25" s="39"/>
      <c r="I25" s="44">
        <v>725</v>
      </c>
      <c r="J25" s="45" t="s">
        <v>26</v>
      </c>
      <c r="K25" s="46">
        <v>4600000</v>
      </c>
      <c r="L25" s="46">
        <v>1343575</v>
      </c>
      <c r="M25" s="46"/>
      <c r="N25" s="46"/>
      <c r="O25" s="46">
        <v>110000</v>
      </c>
      <c r="P25" s="46">
        <v>2500</v>
      </c>
      <c r="Q25" s="46"/>
      <c r="R25" s="46"/>
      <c r="S25" s="46"/>
      <c r="T25" s="46"/>
      <c r="U25" s="46">
        <f t="shared" si="1"/>
        <v>4710000</v>
      </c>
      <c r="V25" s="46">
        <f t="shared" si="1"/>
        <v>1346075</v>
      </c>
    </row>
    <row r="26" spans="2:22">
      <c r="B26" s="36"/>
      <c r="C26" s="37"/>
      <c r="D26" s="38"/>
      <c r="E26" s="39"/>
      <c r="F26" s="19">
        <v>73</v>
      </c>
      <c r="G26" s="40" t="s">
        <v>27</v>
      </c>
      <c r="H26" s="40"/>
      <c r="I26" s="41"/>
      <c r="J26" s="42"/>
      <c r="K26" s="31">
        <f t="shared" ref="K26:T26" si="4">SUM(K27:K30)</f>
        <v>44806387</v>
      </c>
      <c r="L26" s="31">
        <f t="shared" si="4"/>
        <v>25071413</v>
      </c>
      <c r="M26" s="31">
        <f t="shared" si="4"/>
        <v>0</v>
      </c>
      <c r="N26" s="31">
        <f t="shared" si="4"/>
        <v>0</v>
      </c>
      <c r="O26" s="31">
        <f t="shared" si="4"/>
        <v>0</v>
      </c>
      <c r="P26" s="31">
        <f t="shared" si="4"/>
        <v>0</v>
      </c>
      <c r="Q26" s="31">
        <f t="shared" si="4"/>
        <v>0</v>
      </c>
      <c r="R26" s="31">
        <f t="shared" si="4"/>
        <v>0</v>
      </c>
      <c r="S26" s="31">
        <f t="shared" si="4"/>
        <v>0</v>
      </c>
      <c r="T26" s="31">
        <f t="shared" si="4"/>
        <v>0</v>
      </c>
      <c r="U26" s="31">
        <f t="shared" si="1"/>
        <v>44806387</v>
      </c>
      <c r="V26" s="31">
        <f t="shared" si="1"/>
        <v>25071413</v>
      </c>
    </row>
    <row r="27" spans="2:22" ht="51">
      <c r="B27" s="36"/>
      <c r="C27" s="37"/>
      <c r="D27" s="38"/>
      <c r="E27" s="39"/>
      <c r="F27" s="43"/>
      <c r="G27" s="39"/>
      <c r="H27" s="39"/>
      <c r="I27" s="41">
        <v>731</v>
      </c>
      <c r="J27" s="42" t="s">
        <v>28</v>
      </c>
      <c r="K27" s="49">
        <v>6203387</v>
      </c>
      <c r="L27" s="49"/>
      <c r="M27" s="49"/>
      <c r="N27" s="49"/>
      <c r="O27" s="49"/>
      <c r="P27" s="49"/>
      <c r="Q27" s="49"/>
      <c r="R27" s="49"/>
      <c r="S27" s="49"/>
      <c r="T27" s="46"/>
      <c r="U27" s="46">
        <f t="shared" si="1"/>
        <v>6203387</v>
      </c>
      <c r="V27" s="46">
        <f t="shared" si="1"/>
        <v>0</v>
      </c>
    </row>
    <row r="28" spans="2:22" ht="25.5">
      <c r="B28" s="36"/>
      <c r="C28" s="37"/>
      <c r="D28" s="38"/>
      <c r="E28" s="39"/>
      <c r="F28" s="43"/>
      <c r="G28" s="39"/>
      <c r="H28" s="39"/>
      <c r="I28" s="47">
        <v>732</v>
      </c>
      <c r="J28" s="48" t="s">
        <v>29</v>
      </c>
      <c r="K28" s="49"/>
      <c r="L28" s="49"/>
      <c r="M28" s="49"/>
      <c r="N28" s="49"/>
      <c r="O28" s="49"/>
      <c r="P28" s="49"/>
      <c r="Q28" s="49"/>
      <c r="R28" s="49"/>
      <c r="S28" s="49"/>
      <c r="T28" s="46"/>
      <c r="U28" s="46">
        <f t="shared" si="1"/>
        <v>0</v>
      </c>
      <c r="V28" s="46">
        <f t="shared" si="1"/>
        <v>0</v>
      </c>
    </row>
    <row r="29" spans="2:22" ht="76.5">
      <c r="B29" s="36"/>
      <c r="C29" s="37"/>
      <c r="D29" s="38"/>
      <c r="E29" s="39"/>
      <c r="F29" s="43"/>
      <c r="G29" s="39"/>
      <c r="H29" s="39"/>
      <c r="I29" s="44">
        <v>733</v>
      </c>
      <c r="J29" s="45" t="s">
        <v>30</v>
      </c>
      <c r="K29" s="49">
        <v>38603000</v>
      </c>
      <c r="L29" s="49">
        <v>25071413</v>
      </c>
      <c r="M29" s="49"/>
      <c r="N29" s="49"/>
      <c r="O29" s="49"/>
      <c r="P29" s="49"/>
      <c r="Q29" s="49"/>
      <c r="R29" s="49"/>
      <c r="S29" s="49"/>
      <c r="T29" s="46"/>
      <c r="U29" s="46">
        <f t="shared" si="1"/>
        <v>38603000</v>
      </c>
      <c r="V29" s="46">
        <f t="shared" si="1"/>
        <v>25071413</v>
      </c>
    </row>
    <row r="30" spans="2:22" ht="63.75">
      <c r="B30" s="36"/>
      <c r="C30" s="37"/>
      <c r="D30" s="38"/>
      <c r="E30" s="39"/>
      <c r="F30" s="43"/>
      <c r="G30" s="39"/>
      <c r="H30" s="39"/>
      <c r="I30" s="44">
        <v>734</v>
      </c>
      <c r="J30" s="45" t="s">
        <v>31</v>
      </c>
      <c r="K30" s="49"/>
      <c r="L30" s="49"/>
      <c r="M30" s="49"/>
      <c r="N30" s="49"/>
      <c r="O30" s="49"/>
      <c r="P30" s="49"/>
      <c r="Q30" s="49"/>
      <c r="R30" s="49"/>
      <c r="S30" s="49"/>
      <c r="T30" s="46"/>
      <c r="U30" s="46">
        <f t="shared" si="1"/>
        <v>0</v>
      </c>
      <c r="V30" s="46">
        <f t="shared" si="1"/>
        <v>0</v>
      </c>
    </row>
    <row r="31" spans="2:22">
      <c r="B31" s="36"/>
      <c r="C31" s="37"/>
      <c r="D31" s="38"/>
      <c r="E31" s="39"/>
      <c r="F31" s="19">
        <v>74</v>
      </c>
      <c r="G31" s="40" t="s">
        <v>32</v>
      </c>
      <c r="H31" s="40"/>
      <c r="I31" s="41"/>
      <c r="J31" s="42"/>
      <c r="K31" s="31">
        <f t="shared" ref="K31:P31" si="5">SUM(K32:K34)</f>
        <v>59304274</v>
      </c>
      <c r="L31" s="31">
        <f t="shared" si="5"/>
        <v>52968992</v>
      </c>
      <c r="M31" s="31">
        <f t="shared" si="5"/>
        <v>190462873</v>
      </c>
      <c r="N31" s="31">
        <f t="shared" si="5"/>
        <v>172440191</v>
      </c>
      <c r="O31" s="31">
        <f t="shared" si="5"/>
        <v>0</v>
      </c>
      <c r="P31" s="31">
        <f t="shared" si="5"/>
        <v>0</v>
      </c>
      <c r="Q31" s="31">
        <f>SUM(Q32:Q35)</f>
        <v>5110370</v>
      </c>
      <c r="R31" s="31">
        <f>SUM(R32:R34)</f>
        <v>7519298</v>
      </c>
      <c r="S31" s="31">
        <f>SUM(S32:S34)</f>
        <v>0</v>
      </c>
      <c r="T31" s="31">
        <f>SUM(T32:T34)</f>
        <v>0</v>
      </c>
      <c r="U31" s="31">
        <f t="shared" si="1"/>
        <v>254877517</v>
      </c>
      <c r="V31" s="31">
        <f t="shared" si="1"/>
        <v>232928481</v>
      </c>
    </row>
    <row r="32" spans="2:22" ht="51">
      <c r="B32" s="36"/>
      <c r="C32" s="37"/>
      <c r="D32" s="38"/>
      <c r="E32" s="39"/>
      <c r="F32" s="43"/>
      <c r="G32" s="39"/>
      <c r="H32" s="39"/>
      <c r="I32" s="47">
        <v>741</v>
      </c>
      <c r="J32" s="48" t="s">
        <v>33</v>
      </c>
      <c r="K32" s="46">
        <v>59304274</v>
      </c>
      <c r="L32" s="46">
        <v>52968992</v>
      </c>
      <c r="M32" s="46">
        <v>190462873</v>
      </c>
      <c r="N32" s="46">
        <v>172440191</v>
      </c>
      <c r="O32" s="46"/>
      <c r="P32" s="46"/>
      <c r="Q32" s="46"/>
      <c r="R32" s="46"/>
      <c r="S32" s="46"/>
      <c r="T32" s="46"/>
      <c r="U32" s="46">
        <f t="shared" si="1"/>
        <v>249767147</v>
      </c>
      <c r="V32" s="46">
        <f t="shared" si="1"/>
        <v>225409183</v>
      </c>
    </row>
    <row r="33" spans="2:22" ht="25.5">
      <c r="B33" s="36"/>
      <c r="C33" s="37"/>
      <c r="D33" s="38"/>
      <c r="E33" s="39"/>
      <c r="F33" s="43"/>
      <c r="G33" s="39"/>
      <c r="H33" s="39"/>
      <c r="I33" s="44">
        <v>742</v>
      </c>
      <c r="J33" s="45" t="s">
        <v>34</v>
      </c>
      <c r="K33" s="46"/>
      <c r="L33" s="46"/>
      <c r="M33" s="46"/>
      <c r="N33" s="46"/>
      <c r="O33" s="46"/>
      <c r="P33" s="46"/>
      <c r="Q33" s="46">
        <v>3337024</v>
      </c>
      <c r="R33" s="46">
        <v>7519298</v>
      </c>
      <c r="S33" s="46"/>
      <c r="T33" s="46"/>
      <c r="U33" s="46">
        <f t="shared" si="1"/>
        <v>3337024</v>
      </c>
      <c r="V33" s="46">
        <f t="shared" si="1"/>
        <v>7519298</v>
      </c>
    </row>
    <row r="34" spans="2:22" ht="25.5">
      <c r="B34" s="36"/>
      <c r="C34" s="37"/>
      <c r="D34" s="38"/>
      <c r="E34" s="39"/>
      <c r="F34" s="43"/>
      <c r="G34" s="39"/>
      <c r="H34" s="39"/>
      <c r="I34" s="41">
        <v>743</v>
      </c>
      <c r="J34" s="42" t="s">
        <v>35</v>
      </c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>
        <f t="shared" si="1"/>
        <v>0</v>
      </c>
      <c r="V34" s="46">
        <f t="shared" si="1"/>
        <v>0</v>
      </c>
    </row>
    <row r="35" spans="2:22" ht="38.25">
      <c r="B35" s="36"/>
      <c r="C35" s="37"/>
      <c r="D35" s="38"/>
      <c r="E35" s="39"/>
      <c r="F35" s="43"/>
      <c r="G35" s="39"/>
      <c r="H35" s="39"/>
      <c r="I35" s="41">
        <v>744</v>
      </c>
      <c r="J35" s="42" t="s">
        <v>99</v>
      </c>
      <c r="K35" s="46"/>
      <c r="L35" s="46"/>
      <c r="M35" s="46"/>
      <c r="N35" s="46"/>
      <c r="O35" s="46"/>
      <c r="P35" s="46"/>
      <c r="Q35" s="46">
        <v>1773346</v>
      </c>
      <c r="R35" s="46"/>
      <c r="S35" s="46"/>
      <c r="T35" s="46"/>
      <c r="U35" s="46"/>
      <c r="V35" s="46"/>
    </row>
    <row r="36" spans="2:22">
      <c r="B36" s="36"/>
      <c r="C36" s="37"/>
      <c r="D36" s="38"/>
      <c r="E36" s="39"/>
      <c r="F36" s="19">
        <v>75</v>
      </c>
      <c r="G36" s="40" t="s">
        <v>36</v>
      </c>
      <c r="H36" s="40"/>
      <c r="I36" s="41"/>
      <c r="J36" s="42"/>
      <c r="K36" s="31">
        <f t="shared" ref="K36:T36" si="6">SUM(K37:K40)</f>
        <v>0</v>
      </c>
      <c r="L36" s="31">
        <f t="shared" si="6"/>
        <v>0</v>
      </c>
      <c r="M36" s="31">
        <f t="shared" si="6"/>
        <v>0</v>
      </c>
      <c r="N36" s="31">
        <f t="shared" si="6"/>
        <v>0</v>
      </c>
      <c r="O36" s="31">
        <f t="shared" si="6"/>
        <v>0</v>
      </c>
      <c r="P36" s="31">
        <f t="shared" si="6"/>
        <v>0</v>
      </c>
      <c r="Q36" s="31">
        <f t="shared" si="6"/>
        <v>0</v>
      </c>
      <c r="R36" s="31">
        <f t="shared" si="6"/>
        <v>0</v>
      </c>
      <c r="S36" s="31">
        <f t="shared" si="6"/>
        <v>0</v>
      </c>
      <c r="T36" s="31">
        <f t="shared" si="6"/>
        <v>0</v>
      </c>
      <c r="U36" s="31">
        <f t="shared" si="1"/>
        <v>0</v>
      </c>
      <c r="V36" s="31">
        <f t="shared" si="1"/>
        <v>0</v>
      </c>
    </row>
    <row r="37" spans="2:22" ht="38.25">
      <c r="B37" s="36"/>
      <c r="C37" s="37"/>
      <c r="D37" s="38"/>
      <c r="E37" s="39"/>
      <c r="F37" s="43"/>
      <c r="G37" s="39"/>
      <c r="H37" s="39"/>
      <c r="I37" s="44">
        <v>751</v>
      </c>
      <c r="J37" s="45" t="s">
        <v>37</v>
      </c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>
        <f t="shared" si="1"/>
        <v>0</v>
      </c>
      <c r="V37" s="46">
        <f t="shared" si="1"/>
        <v>0</v>
      </c>
    </row>
    <row r="38" spans="2:22" ht="25.5">
      <c r="B38" s="36"/>
      <c r="C38" s="37"/>
      <c r="D38" s="38"/>
      <c r="E38" s="39"/>
      <c r="F38" s="43"/>
      <c r="G38" s="39"/>
      <c r="H38" s="39"/>
      <c r="I38" s="44">
        <v>752</v>
      </c>
      <c r="J38" s="45" t="s">
        <v>38</v>
      </c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>
        <f t="shared" si="1"/>
        <v>0</v>
      </c>
      <c r="V38" s="46">
        <f t="shared" si="1"/>
        <v>0</v>
      </c>
    </row>
    <row r="39" spans="2:22" ht="25.5">
      <c r="B39" s="36"/>
      <c r="C39" s="37"/>
      <c r="D39" s="38"/>
      <c r="E39" s="39"/>
      <c r="F39" s="43"/>
      <c r="G39" s="39"/>
      <c r="H39" s="39"/>
      <c r="I39" s="47">
        <v>753</v>
      </c>
      <c r="J39" s="48" t="s">
        <v>39</v>
      </c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>
        <f t="shared" si="1"/>
        <v>0</v>
      </c>
      <c r="V39" s="46">
        <f t="shared" si="1"/>
        <v>0</v>
      </c>
    </row>
    <row r="40" spans="2:22" ht="38.25">
      <c r="B40" s="36"/>
      <c r="C40" s="37"/>
      <c r="D40" s="38"/>
      <c r="E40" s="39"/>
      <c r="F40" s="43"/>
      <c r="G40" s="39"/>
      <c r="H40" s="39"/>
      <c r="I40" s="44">
        <v>754</v>
      </c>
      <c r="J40" s="45" t="s">
        <v>36</v>
      </c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>
        <f t="shared" si="1"/>
        <v>0</v>
      </c>
      <c r="V40" s="46">
        <f t="shared" si="1"/>
        <v>0</v>
      </c>
    </row>
    <row r="41" spans="2:22">
      <c r="B41" s="36"/>
      <c r="C41" s="37"/>
      <c r="D41" s="38"/>
      <c r="E41" s="39"/>
      <c r="F41" s="19">
        <v>76</v>
      </c>
      <c r="G41" s="40" t="s">
        <v>40</v>
      </c>
      <c r="H41" s="40"/>
      <c r="I41" s="41"/>
      <c r="J41" s="42"/>
      <c r="K41" s="31">
        <f t="shared" ref="K41:T41" si="7">SUM(K42:K44)</f>
        <v>0</v>
      </c>
      <c r="L41" s="31">
        <f t="shared" si="7"/>
        <v>0</v>
      </c>
      <c r="M41" s="31">
        <f t="shared" si="7"/>
        <v>0</v>
      </c>
      <c r="N41" s="31">
        <f t="shared" si="7"/>
        <v>0</v>
      </c>
      <c r="O41" s="31">
        <f t="shared" si="7"/>
        <v>0</v>
      </c>
      <c r="P41" s="31">
        <f t="shared" si="7"/>
        <v>0</v>
      </c>
      <c r="Q41" s="31">
        <f t="shared" si="7"/>
        <v>0</v>
      </c>
      <c r="R41" s="31">
        <f t="shared" si="7"/>
        <v>0</v>
      </c>
      <c r="S41" s="31">
        <f t="shared" si="7"/>
        <v>0</v>
      </c>
      <c r="T41" s="31">
        <f t="shared" si="7"/>
        <v>0</v>
      </c>
      <c r="U41" s="31">
        <f t="shared" si="1"/>
        <v>0</v>
      </c>
      <c r="V41" s="31">
        <f t="shared" si="1"/>
        <v>0</v>
      </c>
    </row>
    <row r="42" spans="2:22" ht="38.25">
      <c r="B42" s="36"/>
      <c r="C42" s="37"/>
      <c r="D42" s="38"/>
      <c r="E42" s="39"/>
      <c r="F42" s="43"/>
      <c r="G42" s="39"/>
      <c r="H42" s="39"/>
      <c r="I42" s="50">
        <v>761</v>
      </c>
      <c r="J42" s="51" t="s">
        <v>41</v>
      </c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>
        <f t="shared" si="1"/>
        <v>0</v>
      </c>
      <c r="V42" s="46">
        <f t="shared" si="1"/>
        <v>0</v>
      </c>
    </row>
    <row r="43" spans="2:22" ht="25.5">
      <c r="B43" s="36"/>
      <c r="C43" s="37"/>
      <c r="D43" s="38"/>
      <c r="E43" s="39"/>
      <c r="F43" s="43"/>
      <c r="G43" s="39"/>
      <c r="H43" s="39"/>
      <c r="I43" s="44">
        <v>762</v>
      </c>
      <c r="J43" s="45" t="s">
        <v>42</v>
      </c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>
        <f t="shared" si="1"/>
        <v>0</v>
      </c>
      <c r="V43" s="46">
        <f t="shared" si="1"/>
        <v>0</v>
      </c>
    </row>
    <row r="44" spans="2:22" ht="51">
      <c r="B44" s="36"/>
      <c r="C44" s="37"/>
      <c r="D44" s="38"/>
      <c r="E44" s="39"/>
      <c r="F44" s="43"/>
      <c r="G44" s="39"/>
      <c r="H44" s="39"/>
      <c r="I44" s="41">
        <v>769</v>
      </c>
      <c r="J44" s="42" t="s">
        <v>43</v>
      </c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>
        <f t="shared" si="1"/>
        <v>0</v>
      </c>
      <c r="V44" s="46">
        <f t="shared" si="1"/>
        <v>0</v>
      </c>
    </row>
    <row r="45" spans="2:22">
      <c r="B45" s="36"/>
      <c r="C45" s="37"/>
      <c r="D45" s="38"/>
      <c r="E45" s="39"/>
      <c r="F45" s="19">
        <v>77</v>
      </c>
      <c r="G45" s="40" t="s">
        <v>44</v>
      </c>
      <c r="H45" s="40"/>
      <c r="I45" s="41"/>
      <c r="J45" s="42"/>
      <c r="K45" s="31">
        <f t="shared" ref="K45:T45" si="8">SUM(K46)</f>
        <v>0</v>
      </c>
      <c r="L45" s="31">
        <f t="shared" si="8"/>
        <v>0</v>
      </c>
      <c r="M45" s="31">
        <f t="shared" si="8"/>
        <v>0</v>
      </c>
      <c r="N45" s="31">
        <f t="shared" si="8"/>
        <v>0</v>
      </c>
      <c r="O45" s="31">
        <f t="shared" si="8"/>
        <v>0</v>
      </c>
      <c r="P45" s="31">
        <f t="shared" si="8"/>
        <v>0</v>
      </c>
      <c r="Q45" s="31">
        <f t="shared" si="8"/>
        <v>0</v>
      </c>
      <c r="R45" s="31">
        <f t="shared" si="8"/>
        <v>0</v>
      </c>
      <c r="S45" s="31">
        <f t="shared" si="8"/>
        <v>0</v>
      </c>
      <c r="T45" s="31">
        <f t="shared" si="8"/>
        <v>0</v>
      </c>
      <c r="U45" s="31">
        <f t="shared" si="1"/>
        <v>0</v>
      </c>
      <c r="V45" s="31">
        <f t="shared" si="1"/>
        <v>0</v>
      </c>
    </row>
    <row r="46" spans="2:22" ht="38.25">
      <c r="B46" s="36"/>
      <c r="C46" s="37"/>
      <c r="D46" s="38"/>
      <c r="E46" s="39"/>
      <c r="F46" s="43"/>
      <c r="G46" s="39"/>
      <c r="H46" s="39"/>
      <c r="I46" s="44">
        <v>771</v>
      </c>
      <c r="J46" s="45" t="s">
        <v>44</v>
      </c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>
        <f t="shared" si="1"/>
        <v>0</v>
      </c>
      <c r="V46" s="46">
        <f t="shared" si="1"/>
        <v>0</v>
      </c>
    </row>
    <row r="47" spans="2:22">
      <c r="B47" s="36"/>
      <c r="C47" s="37"/>
      <c r="D47" s="38"/>
      <c r="E47" s="39"/>
      <c r="F47" s="19">
        <v>78</v>
      </c>
      <c r="G47" s="40" t="s">
        <v>45</v>
      </c>
      <c r="H47" s="40"/>
      <c r="I47" s="41"/>
      <c r="J47" s="42"/>
      <c r="K47" s="31">
        <f t="shared" ref="K47:T47" si="9">SUM(K48)</f>
        <v>0</v>
      </c>
      <c r="L47" s="31">
        <f t="shared" si="9"/>
        <v>0</v>
      </c>
      <c r="M47" s="31">
        <f t="shared" si="9"/>
        <v>0</v>
      </c>
      <c r="N47" s="31">
        <f t="shared" si="9"/>
        <v>0</v>
      </c>
      <c r="O47" s="31">
        <f t="shared" si="9"/>
        <v>0</v>
      </c>
      <c r="P47" s="31">
        <f t="shared" si="9"/>
        <v>0</v>
      </c>
      <c r="Q47" s="31">
        <f t="shared" si="9"/>
        <v>0</v>
      </c>
      <c r="R47" s="31">
        <f t="shared" si="9"/>
        <v>0</v>
      </c>
      <c r="S47" s="31">
        <f t="shared" si="9"/>
        <v>0</v>
      </c>
      <c r="T47" s="31">
        <f t="shared" si="9"/>
        <v>0</v>
      </c>
      <c r="U47" s="31">
        <f t="shared" si="1"/>
        <v>0</v>
      </c>
      <c r="V47" s="31">
        <f t="shared" si="1"/>
        <v>0</v>
      </c>
    </row>
    <row r="48" spans="2:22" ht="51">
      <c r="B48" s="52"/>
      <c r="C48" s="53"/>
      <c r="D48" s="17"/>
      <c r="E48" s="40"/>
      <c r="F48" s="19"/>
      <c r="G48" s="40"/>
      <c r="H48" s="40"/>
      <c r="I48" s="44">
        <v>781</v>
      </c>
      <c r="J48" s="45" t="s">
        <v>46</v>
      </c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>
        <f t="shared" si="1"/>
        <v>0</v>
      </c>
      <c r="V48" s="46">
        <f t="shared" si="1"/>
        <v>0</v>
      </c>
    </row>
    <row r="49" spans="1:22">
      <c r="B49" s="54"/>
      <c r="C49" s="55"/>
      <c r="D49" s="3"/>
      <c r="E49" s="56"/>
      <c r="F49" s="57"/>
      <c r="G49" s="56"/>
      <c r="H49" s="56"/>
      <c r="I49" s="58"/>
      <c r="J49" s="59"/>
      <c r="K49" s="60"/>
      <c r="L49" s="60"/>
      <c r="M49" s="61"/>
      <c r="N49" s="62"/>
      <c r="O49" s="62"/>
      <c r="P49" s="62"/>
      <c r="Q49" s="62"/>
      <c r="R49" s="62"/>
      <c r="S49" s="62"/>
      <c r="T49" s="62"/>
      <c r="U49" s="62"/>
      <c r="V49" s="62"/>
    </row>
    <row r="50" spans="1:22">
      <c r="B50" s="54"/>
      <c r="C50" s="55"/>
      <c r="D50" s="3"/>
      <c r="E50" s="56"/>
      <c r="F50" s="57"/>
      <c r="G50" s="56"/>
      <c r="H50" s="56"/>
      <c r="I50" s="58"/>
      <c r="J50" s="59"/>
      <c r="K50" s="60"/>
      <c r="L50" s="60"/>
      <c r="M50" s="61"/>
      <c r="N50" s="62"/>
      <c r="O50" s="62"/>
      <c r="P50" s="62"/>
      <c r="Q50" s="62"/>
      <c r="R50" s="62"/>
      <c r="S50" s="62"/>
      <c r="T50" s="62"/>
      <c r="U50" s="62"/>
      <c r="V50" s="62"/>
    </row>
    <row r="51" spans="1:22">
      <c r="B51" s="54"/>
      <c r="C51" s="55"/>
      <c r="D51" s="3"/>
      <c r="E51" s="56"/>
      <c r="F51" s="57"/>
      <c r="G51" s="56"/>
      <c r="H51" s="56"/>
      <c r="I51" s="58"/>
      <c r="J51" s="59"/>
      <c r="K51" s="60"/>
      <c r="L51" s="60"/>
      <c r="M51" s="61"/>
      <c r="N51" s="62"/>
      <c r="O51" s="62"/>
      <c r="P51" s="62"/>
      <c r="Q51" s="62"/>
      <c r="R51" s="62"/>
      <c r="S51" s="62"/>
      <c r="T51" s="62"/>
      <c r="U51" s="62"/>
      <c r="V51" s="62"/>
    </row>
    <row r="52" spans="1:22">
      <c r="B52" s="54"/>
      <c r="C52" s="55"/>
      <c r="D52" s="3"/>
      <c r="E52" s="56"/>
      <c r="F52" s="57"/>
      <c r="G52" s="56"/>
      <c r="H52" s="56"/>
      <c r="I52" s="58"/>
      <c r="J52" s="59"/>
      <c r="K52" s="60"/>
      <c r="L52" s="60"/>
      <c r="M52" s="61"/>
      <c r="N52" s="62"/>
      <c r="O52" s="62"/>
      <c r="P52" s="62"/>
      <c r="Q52" s="62"/>
      <c r="R52" s="62"/>
      <c r="S52" s="62"/>
      <c r="T52" s="62"/>
      <c r="U52" s="62"/>
      <c r="V52" s="62"/>
    </row>
    <row r="53" spans="1:22">
      <c r="B53" s="54"/>
      <c r="C53" s="55"/>
      <c r="D53" s="3"/>
      <c r="E53" s="56"/>
      <c r="F53" s="57"/>
      <c r="G53" s="56"/>
      <c r="H53" s="56"/>
      <c r="I53" s="58"/>
      <c r="J53" s="59"/>
      <c r="K53" s="60"/>
      <c r="L53" s="60"/>
      <c r="M53" s="61"/>
      <c r="N53" s="62"/>
      <c r="O53" s="62"/>
      <c r="P53" s="62"/>
      <c r="Q53" s="62"/>
      <c r="R53" s="62"/>
      <c r="S53" s="62"/>
      <c r="T53" s="62"/>
      <c r="U53" s="62"/>
      <c r="V53" s="62"/>
    </row>
    <row r="54" spans="1:22">
      <c r="B54" s="54"/>
      <c r="C54" s="55"/>
      <c r="D54" s="3"/>
      <c r="E54" s="56"/>
      <c r="F54" s="57"/>
      <c r="G54" s="56"/>
      <c r="H54" s="56"/>
      <c r="I54" s="58"/>
      <c r="J54" s="59"/>
      <c r="K54" s="60"/>
      <c r="L54" s="60"/>
      <c r="M54" s="61"/>
      <c r="N54" s="62"/>
      <c r="O54" s="62"/>
      <c r="P54" s="62"/>
      <c r="Q54" s="62"/>
      <c r="R54" s="62"/>
      <c r="S54" s="62"/>
      <c r="T54" s="62"/>
      <c r="U54" s="62"/>
      <c r="V54" s="62"/>
    </row>
    <row r="55" spans="1:22">
      <c r="B55" s="54"/>
      <c r="C55" s="55"/>
      <c r="D55" s="3"/>
      <c r="E55" s="56"/>
      <c r="F55" s="57"/>
      <c r="G55" s="56"/>
      <c r="H55" s="56"/>
      <c r="I55" s="58"/>
      <c r="J55" s="59"/>
      <c r="K55" s="60"/>
      <c r="L55" s="60"/>
      <c r="M55" s="61"/>
      <c r="N55" s="62"/>
      <c r="O55" s="62"/>
      <c r="P55" s="62"/>
      <c r="Q55" s="62"/>
      <c r="R55" s="62"/>
      <c r="S55" s="62"/>
      <c r="T55" s="62"/>
      <c r="U55" s="62"/>
      <c r="V55" s="62"/>
    </row>
    <row r="56" spans="1:22">
      <c r="B56" s="54"/>
      <c r="C56" s="55"/>
      <c r="D56" s="3"/>
      <c r="E56" s="56"/>
      <c r="F56" s="57"/>
      <c r="G56" s="56"/>
      <c r="H56" s="56"/>
      <c r="I56" s="58"/>
      <c r="J56" s="59"/>
      <c r="K56" s="60"/>
      <c r="L56" s="60"/>
      <c r="M56" s="61"/>
      <c r="N56" s="62"/>
      <c r="O56" s="62"/>
      <c r="P56" s="62"/>
      <c r="Q56" s="62"/>
      <c r="R56" s="62"/>
      <c r="S56" s="62"/>
      <c r="T56" s="62"/>
      <c r="U56" s="62"/>
      <c r="V56" s="62"/>
    </row>
    <row r="57" spans="1:22">
      <c r="B57" s="54"/>
      <c r="C57" s="55"/>
      <c r="D57" s="3"/>
      <c r="E57" s="56"/>
      <c r="F57" s="57"/>
      <c r="G57" s="56"/>
      <c r="H57" s="56"/>
      <c r="I57" s="58"/>
      <c r="J57" s="59"/>
      <c r="K57" s="60"/>
      <c r="L57" s="60"/>
      <c r="M57" s="61"/>
      <c r="N57" s="62"/>
      <c r="O57" s="62"/>
      <c r="P57" s="62"/>
      <c r="Q57" s="62"/>
      <c r="R57" s="62"/>
      <c r="S57" s="62"/>
      <c r="T57" s="62"/>
      <c r="U57" s="62"/>
      <c r="V57" s="62"/>
    </row>
    <row r="58" spans="1:22">
      <c r="B58" s="54"/>
      <c r="C58" s="55"/>
      <c r="D58" s="3"/>
      <c r="E58" s="56"/>
      <c r="F58" s="57"/>
      <c r="G58" s="56"/>
      <c r="H58" s="56"/>
      <c r="I58" s="58"/>
      <c r="J58" s="59"/>
      <c r="K58" s="60"/>
      <c r="L58" s="60"/>
      <c r="M58" s="61"/>
      <c r="N58" s="62"/>
      <c r="O58" s="62"/>
      <c r="P58" s="62"/>
      <c r="Q58" s="62"/>
      <c r="R58" s="62"/>
      <c r="S58" s="62"/>
      <c r="T58" s="62"/>
      <c r="U58" s="62"/>
      <c r="V58" s="62"/>
    </row>
    <row r="59" spans="1:22">
      <c r="B59" s="54"/>
      <c r="C59" s="55"/>
      <c r="D59" s="3"/>
      <c r="E59" s="56"/>
      <c r="F59" s="57"/>
      <c r="G59" s="56"/>
      <c r="H59" s="56"/>
      <c r="I59" s="58"/>
      <c r="J59" s="59"/>
      <c r="K59" s="60"/>
      <c r="L59" s="60"/>
      <c r="M59" s="61"/>
      <c r="N59" s="62"/>
      <c r="O59" s="62"/>
      <c r="P59" s="62"/>
      <c r="Q59" s="62"/>
      <c r="R59" s="62"/>
      <c r="S59" s="62"/>
      <c r="T59" s="62"/>
      <c r="U59" s="62"/>
      <c r="V59" s="62"/>
    </row>
    <row r="60" spans="1:22" ht="15">
      <c r="A60" s="74"/>
      <c r="B60" s="8"/>
      <c r="C60" s="9" t="s">
        <v>103</v>
      </c>
      <c r="D60" s="10"/>
      <c r="E60" s="11"/>
      <c r="F60" s="12"/>
      <c r="G60" s="11"/>
      <c r="H60" s="11"/>
      <c r="I60" s="13"/>
      <c r="J60" s="14"/>
      <c r="K60" s="75" t="s">
        <v>1</v>
      </c>
      <c r="L60" s="75"/>
      <c r="M60" s="75" t="s">
        <v>2</v>
      </c>
      <c r="N60" s="75"/>
      <c r="O60" s="77" t="s">
        <v>3</v>
      </c>
      <c r="P60" s="77"/>
      <c r="Q60" s="75" t="s">
        <v>4</v>
      </c>
      <c r="R60" s="75"/>
      <c r="S60" s="75" t="s">
        <v>5</v>
      </c>
      <c r="T60" s="75"/>
      <c r="U60" s="75" t="s">
        <v>6</v>
      </c>
      <c r="V60" s="75"/>
    </row>
    <row r="61" spans="1:22" ht="25.5">
      <c r="A61" s="65"/>
      <c r="B61" s="15"/>
      <c r="C61" s="16" t="s">
        <v>104</v>
      </c>
      <c r="D61" s="17"/>
      <c r="E61" s="18"/>
      <c r="F61" s="19"/>
      <c r="G61" s="18"/>
      <c r="H61" s="18"/>
      <c r="I61" s="20"/>
      <c r="J61" s="21"/>
      <c r="K61" s="22" t="s">
        <v>7</v>
      </c>
      <c r="L61" s="23" t="s">
        <v>8</v>
      </c>
      <c r="M61" s="22" t="s">
        <v>7</v>
      </c>
      <c r="N61" s="23" t="s">
        <v>8</v>
      </c>
      <c r="O61" s="22" t="s">
        <v>7</v>
      </c>
      <c r="P61" s="23" t="s">
        <v>8</v>
      </c>
      <c r="Q61" s="22" t="s">
        <v>7</v>
      </c>
      <c r="R61" s="23" t="s">
        <v>8</v>
      </c>
      <c r="S61" s="22" t="s">
        <v>7</v>
      </c>
      <c r="T61" s="23" t="s">
        <v>8</v>
      </c>
      <c r="U61" s="22" t="s">
        <v>7</v>
      </c>
      <c r="V61" s="23" t="s">
        <v>8</v>
      </c>
    </row>
    <row r="62" spans="1:22">
      <c r="B62" s="34"/>
      <c r="C62" s="35"/>
      <c r="D62" s="78">
        <v>4</v>
      </c>
      <c r="E62" s="78"/>
      <c r="F62" s="79" t="s">
        <v>47</v>
      </c>
      <c r="G62" s="79"/>
      <c r="H62" s="79"/>
      <c r="I62" s="79"/>
      <c r="J62" s="79"/>
      <c r="K62" s="32">
        <f t="shared" ref="K62:T62" si="10">SUM(K63+K67+K71+K79+K83+K88+K92+K97+K102+K113)</f>
        <v>158400000</v>
      </c>
      <c r="L62" s="32">
        <f t="shared" si="10"/>
        <v>139142520</v>
      </c>
      <c r="M62" s="32">
        <f t="shared" si="10"/>
        <v>190462873</v>
      </c>
      <c r="N62" s="32">
        <f t="shared" si="10"/>
        <v>172440191</v>
      </c>
      <c r="O62" s="32">
        <f t="shared" si="10"/>
        <v>11330000</v>
      </c>
      <c r="P62" s="32">
        <f t="shared" si="10"/>
        <v>5903409</v>
      </c>
      <c r="Q62" s="32">
        <f t="shared" si="10"/>
        <v>5110370</v>
      </c>
      <c r="R62" s="32">
        <f t="shared" si="10"/>
        <v>3605238</v>
      </c>
      <c r="S62" s="32">
        <f t="shared" si="10"/>
        <v>0</v>
      </c>
      <c r="T62" s="32">
        <f t="shared" si="10"/>
        <v>0</v>
      </c>
      <c r="U62" s="32">
        <f t="shared" ref="U62:V94" si="11">SUM(K62+M62+O62+Q62+S62)</f>
        <v>365303243</v>
      </c>
      <c r="V62" s="32">
        <f t="shared" si="11"/>
        <v>321091358</v>
      </c>
    </row>
    <row r="63" spans="1:22">
      <c r="B63" s="36"/>
      <c r="C63" s="37"/>
      <c r="D63" s="38"/>
      <c r="E63" s="39"/>
      <c r="F63" s="19">
        <v>40</v>
      </c>
      <c r="G63" s="40" t="s">
        <v>48</v>
      </c>
      <c r="H63" s="40"/>
      <c r="I63" s="20"/>
      <c r="J63" s="42"/>
      <c r="K63" s="31">
        <f t="shared" ref="K63:T63" si="12">SUM(K64:K66)</f>
        <v>33070020</v>
      </c>
      <c r="L63" s="31">
        <f t="shared" si="12"/>
        <v>27647644</v>
      </c>
      <c r="M63" s="31">
        <f t="shared" si="12"/>
        <v>134491823</v>
      </c>
      <c r="N63" s="31">
        <f t="shared" si="12"/>
        <v>130895841</v>
      </c>
      <c r="O63" s="31">
        <f t="shared" si="12"/>
        <v>0</v>
      </c>
      <c r="P63" s="31">
        <f t="shared" si="12"/>
        <v>0</v>
      </c>
      <c r="Q63" s="31">
        <f t="shared" si="12"/>
        <v>0</v>
      </c>
      <c r="R63" s="31">
        <f t="shared" si="12"/>
        <v>0</v>
      </c>
      <c r="S63" s="31">
        <f t="shared" si="12"/>
        <v>0</v>
      </c>
      <c r="T63" s="31">
        <f t="shared" si="12"/>
        <v>0</v>
      </c>
      <c r="U63" s="31">
        <f t="shared" si="11"/>
        <v>167561843</v>
      </c>
      <c r="V63" s="31">
        <f t="shared" si="11"/>
        <v>158543485</v>
      </c>
    </row>
    <row r="64" spans="1:22" ht="51">
      <c r="B64" s="36"/>
      <c r="C64" s="37"/>
      <c r="D64" s="38"/>
      <c r="E64" s="39"/>
      <c r="F64" s="43"/>
      <c r="G64" s="39"/>
      <c r="H64" s="39"/>
      <c r="I64" s="66">
        <v>401</v>
      </c>
      <c r="J64" s="45" t="s">
        <v>49</v>
      </c>
      <c r="K64" s="46">
        <v>20343000</v>
      </c>
      <c r="L64" s="46">
        <v>17484147</v>
      </c>
      <c r="M64" s="46">
        <v>96476157</v>
      </c>
      <c r="N64" s="46">
        <v>93973613</v>
      </c>
      <c r="O64" s="46"/>
      <c r="P64" s="46"/>
      <c r="Q64" s="46"/>
      <c r="R64" s="46"/>
      <c r="S64" s="46"/>
      <c r="T64" s="46"/>
      <c r="U64" s="46">
        <f t="shared" si="11"/>
        <v>116819157</v>
      </c>
      <c r="V64" s="46">
        <f t="shared" si="11"/>
        <v>111457760</v>
      </c>
    </row>
    <row r="65" spans="2:22" ht="89.25">
      <c r="B65" s="36"/>
      <c r="C65" s="37"/>
      <c r="D65" s="38"/>
      <c r="E65" s="39"/>
      <c r="F65" s="43"/>
      <c r="G65" s="39"/>
      <c r="H65" s="39"/>
      <c r="I65" s="66">
        <v>402</v>
      </c>
      <c r="J65" s="45" t="s">
        <v>50</v>
      </c>
      <c r="K65" s="46">
        <v>8827000</v>
      </c>
      <c r="L65" s="46">
        <v>6834556</v>
      </c>
      <c r="M65" s="46">
        <v>37865663</v>
      </c>
      <c r="N65" s="46">
        <v>36772225</v>
      </c>
      <c r="O65" s="46"/>
      <c r="P65" s="46"/>
      <c r="Q65" s="46"/>
      <c r="R65" s="46"/>
      <c r="S65" s="46"/>
      <c r="T65" s="46"/>
      <c r="U65" s="46">
        <f t="shared" si="11"/>
        <v>46692663</v>
      </c>
      <c r="V65" s="46">
        <f t="shared" si="11"/>
        <v>43606781</v>
      </c>
    </row>
    <row r="66" spans="2:22" ht="38.25">
      <c r="B66" s="36"/>
      <c r="C66" s="37"/>
      <c r="D66" s="38"/>
      <c r="E66" s="39"/>
      <c r="F66" s="43"/>
      <c r="G66" s="39"/>
      <c r="H66" s="39"/>
      <c r="I66" s="66">
        <v>404</v>
      </c>
      <c r="J66" s="45" t="s">
        <v>97</v>
      </c>
      <c r="K66" s="46">
        <v>3900020</v>
      </c>
      <c r="L66" s="46">
        <v>3328941</v>
      </c>
      <c r="M66" s="46">
        <v>150003</v>
      </c>
      <c r="N66" s="46">
        <v>150003</v>
      </c>
      <c r="O66" s="46"/>
      <c r="P66" s="46"/>
      <c r="Q66" s="46"/>
      <c r="R66" s="46"/>
      <c r="S66" s="46"/>
      <c r="T66" s="46"/>
      <c r="U66" s="46">
        <f t="shared" si="11"/>
        <v>4050023</v>
      </c>
      <c r="V66" s="46">
        <f t="shared" si="11"/>
        <v>3478944</v>
      </c>
    </row>
    <row r="67" spans="2:22">
      <c r="B67" s="36"/>
      <c r="C67" s="37"/>
      <c r="D67" s="38"/>
      <c r="E67" s="39"/>
      <c r="F67" s="19">
        <v>41</v>
      </c>
      <c r="G67" s="40" t="s">
        <v>51</v>
      </c>
      <c r="H67" s="40"/>
      <c r="I67" s="20"/>
      <c r="J67" s="42"/>
      <c r="K67" s="31">
        <f t="shared" ref="K67:T67" si="13">SUM(K68:K70)</f>
        <v>100000</v>
      </c>
      <c r="L67" s="31">
        <f t="shared" si="13"/>
        <v>45000</v>
      </c>
      <c r="M67" s="31">
        <f t="shared" si="13"/>
        <v>0</v>
      </c>
      <c r="N67" s="31">
        <f t="shared" si="13"/>
        <v>0</v>
      </c>
      <c r="O67" s="31">
        <f t="shared" si="13"/>
        <v>0</v>
      </c>
      <c r="P67" s="31">
        <f t="shared" si="13"/>
        <v>0</v>
      </c>
      <c r="Q67" s="31">
        <f t="shared" si="13"/>
        <v>0</v>
      </c>
      <c r="R67" s="31">
        <f t="shared" si="13"/>
        <v>0</v>
      </c>
      <c r="S67" s="31">
        <f t="shared" si="13"/>
        <v>0</v>
      </c>
      <c r="T67" s="31">
        <f t="shared" si="13"/>
        <v>0</v>
      </c>
      <c r="U67" s="31">
        <f t="shared" si="11"/>
        <v>100000</v>
      </c>
      <c r="V67" s="31">
        <f t="shared" si="11"/>
        <v>45000</v>
      </c>
    </row>
    <row r="68" spans="2:22" ht="63.75">
      <c r="B68" s="36"/>
      <c r="C68" s="37"/>
      <c r="D68" s="38"/>
      <c r="E68" s="39"/>
      <c r="F68" s="43"/>
      <c r="G68" s="39"/>
      <c r="H68" s="39"/>
      <c r="I68" s="66">
        <v>411</v>
      </c>
      <c r="J68" s="45" t="s">
        <v>52</v>
      </c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>
        <f t="shared" si="11"/>
        <v>0</v>
      </c>
      <c r="V68" s="46">
        <f t="shared" si="11"/>
        <v>0</v>
      </c>
    </row>
    <row r="69" spans="2:22" ht="63.75">
      <c r="B69" s="36"/>
      <c r="C69" s="37"/>
      <c r="D69" s="38"/>
      <c r="E69" s="39"/>
      <c r="F69" s="43"/>
      <c r="G69" s="39"/>
      <c r="H69" s="39"/>
      <c r="I69" s="66">
        <v>412</v>
      </c>
      <c r="J69" s="45" t="s">
        <v>53</v>
      </c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>
        <f t="shared" si="11"/>
        <v>0</v>
      </c>
      <c r="V69" s="46">
        <f t="shared" si="11"/>
        <v>0</v>
      </c>
    </row>
    <row r="70" spans="2:22" ht="51">
      <c r="B70" s="36"/>
      <c r="C70" s="37"/>
      <c r="D70" s="38"/>
      <c r="E70" s="39"/>
      <c r="F70" s="43"/>
      <c r="G70" s="39"/>
      <c r="H70" s="39"/>
      <c r="I70" s="66">
        <v>413</v>
      </c>
      <c r="J70" s="45" t="s">
        <v>54</v>
      </c>
      <c r="K70" s="46">
        <v>100000</v>
      </c>
      <c r="L70" s="46">
        <v>45000</v>
      </c>
      <c r="M70" s="46"/>
      <c r="N70" s="46"/>
      <c r="O70" s="46"/>
      <c r="P70" s="46"/>
      <c r="Q70" s="46"/>
      <c r="R70" s="46"/>
      <c r="S70" s="46"/>
      <c r="T70" s="46"/>
      <c r="U70" s="46">
        <f t="shared" si="11"/>
        <v>100000</v>
      </c>
      <c r="V70" s="46">
        <f t="shared" si="11"/>
        <v>45000</v>
      </c>
    </row>
    <row r="71" spans="2:22">
      <c r="B71" s="36"/>
      <c r="C71" s="37"/>
      <c r="D71" s="38"/>
      <c r="E71" s="39"/>
      <c r="F71" s="19">
        <v>42</v>
      </c>
      <c r="G71" s="40" t="s">
        <v>55</v>
      </c>
      <c r="H71" s="40"/>
      <c r="I71" s="20"/>
      <c r="J71" s="42"/>
      <c r="K71" s="31">
        <f>SUM(K72:K78)</f>
        <v>54254088</v>
      </c>
      <c r="L71" s="31">
        <f>SUM(L72:L78)</f>
        <v>48264933</v>
      </c>
      <c r="M71" s="31">
        <f t="shared" ref="M71:T71" si="14">SUM(M72:M77)</f>
        <v>51266050</v>
      </c>
      <c r="N71" s="31">
        <f t="shared" si="14"/>
        <v>38098997</v>
      </c>
      <c r="O71" s="31">
        <f t="shared" si="14"/>
        <v>10700000</v>
      </c>
      <c r="P71" s="31">
        <f t="shared" si="14"/>
        <v>5888409</v>
      </c>
      <c r="Q71" s="31">
        <f t="shared" si="14"/>
        <v>5110370</v>
      </c>
      <c r="R71" s="31">
        <f t="shared" si="14"/>
        <v>3605238</v>
      </c>
      <c r="S71" s="31">
        <f t="shared" si="14"/>
        <v>0</v>
      </c>
      <c r="T71" s="31">
        <f t="shared" si="14"/>
        <v>0</v>
      </c>
      <c r="U71" s="31">
        <f t="shared" si="11"/>
        <v>121330508</v>
      </c>
      <c r="V71" s="31">
        <f t="shared" si="11"/>
        <v>95857577</v>
      </c>
    </row>
    <row r="72" spans="2:22" ht="38.25">
      <c r="B72" s="36"/>
      <c r="C72" s="37"/>
      <c r="D72" s="38"/>
      <c r="E72" s="39"/>
      <c r="F72" s="43"/>
      <c r="G72" s="39"/>
      <c r="H72" s="39"/>
      <c r="I72" s="66">
        <v>420</v>
      </c>
      <c r="J72" s="45" t="s">
        <v>56</v>
      </c>
      <c r="K72" s="46">
        <v>160000</v>
      </c>
      <c r="L72" s="46">
        <v>64400</v>
      </c>
      <c r="M72" s="46">
        <v>40000</v>
      </c>
      <c r="N72" s="46">
        <v>0</v>
      </c>
      <c r="O72" s="46">
        <v>130000</v>
      </c>
      <c r="P72" s="46">
        <v>44300</v>
      </c>
      <c r="Q72" s="46">
        <v>2735524</v>
      </c>
      <c r="R72" s="46">
        <v>2409955</v>
      </c>
      <c r="S72" s="46"/>
      <c r="T72" s="46"/>
      <c r="U72" s="46">
        <f t="shared" si="11"/>
        <v>3065524</v>
      </c>
      <c r="V72" s="46">
        <f t="shared" si="11"/>
        <v>2518655</v>
      </c>
    </row>
    <row r="73" spans="2:22" ht="76.5">
      <c r="B73" s="36"/>
      <c r="C73" s="37"/>
      <c r="D73" s="38"/>
      <c r="E73" s="39"/>
      <c r="F73" s="43"/>
      <c r="G73" s="39"/>
      <c r="H73" s="39"/>
      <c r="I73" s="66">
        <v>421</v>
      </c>
      <c r="J73" s="45" t="s">
        <v>57</v>
      </c>
      <c r="K73" s="46">
        <v>32001108</v>
      </c>
      <c r="L73" s="46">
        <v>29968204</v>
      </c>
      <c r="M73" s="46">
        <v>17847997</v>
      </c>
      <c r="N73" s="46">
        <v>15885526</v>
      </c>
      <c r="O73" s="46">
        <v>1910000</v>
      </c>
      <c r="P73" s="46">
        <v>402110</v>
      </c>
      <c r="Q73" s="46">
        <v>487770</v>
      </c>
      <c r="R73" s="46">
        <v>223507</v>
      </c>
      <c r="S73" s="46"/>
      <c r="T73" s="46"/>
      <c r="U73" s="46">
        <f t="shared" si="11"/>
        <v>52246875</v>
      </c>
      <c r="V73" s="46">
        <f t="shared" si="11"/>
        <v>46479347</v>
      </c>
    </row>
    <row r="74" spans="2:22" ht="76.5">
      <c r="B74" s="36"/>
      <c r="C74" s="37"/>
      <c r="D74" s="38"/>
      <c r="E74" s="39"/>
      <c r="F74" s="43"/>
      <c r="G74" s="39"/>
      <c r="H74" s="39"/>
      <c r="I74" s="66">
        <v>423</v>
      </c>
      <c r="J74" s="45" t="s">
        <v>58</v>
      </c>
      <c r="K74" s="46">
        <v>2843000</v>
      </c>
      <c r="L74" s="46">
        <v>2250394</v>
      </c>
      <c r="M74" s="46">
        <v>6627000</v>
      </c>
      <c r="N74" s="46">
        <v>3614349</v>
      </c>
      <c r="O74" s="46">
        <v>4130000</v>
      </c>
      <c r="P74" s="46">
        <v>3706567</v>
      </c>
      <c r="Q74" s="46">
        <v>72820</v>
      </c>
      <c r="R74" s="46">
        <v>0</v>
      </c>
      <c r="S74" s="46"/>
      <c r="T74" s="46"/>
      <c r="U74" s="46">
        <f t="shared" si="11"/>
        <v>13672820</v>
      </c>
      <c r="V74" s="46">
        <f t="shared" si="11"/>
        <v>9571310</v>
      </c>
    </row>
    <row r="75" spans="2:22" ht="38.25">
      <c r="B75" s="36"/>
      <c r="C75" s="37"/>
      <c r="D75" s="38"/>
      <c r="E75" s="39"/>
      <c r="F75" s="43"/>
      <c r="G75" s="39"/>
      <c r="H75" s="39"/>
      <c r="I75" s="66">
        <v>424</v>
      </c>
      <c r="J75" s="45" t="s">
        <v>59</v>
      </c>
      <c r="K75" s="46">
        <v>6988000</v>
      </c>
      <c r="L75" s="46">
        <v>5870311</v>
      </c>
      <c r="M75" s="46">
        <v>18824868</v>
      </c>
      <c r="N75" s="46">
        <v>13278584</v>
      </c>
      <c r="O75" s="46">
        <v>900000</v>
      </c>
      <c r="P75" s="46">
        <v>689478</v>
      </c>
      <c r="Q75" s="46"/>
      <c r="R75" s="46"/>
      <c r="S75" s="46"/>
      <c r="T75" s="46"/>
      <c r="U75" s="46">
        <f t="shared" si="11"/>
        <v>26712868</v>
      </c>
      <c r="V75" s="46">
        <f t="shared" si="11"/>
        <v>19838373</v>
      </c>
    </row>
    <row r="76" spans="2:22" ht="25.5">
      <c r="B76" s="36"/>
      <c r="C76" s="37"/>
      <c r="D76" s="38"/>
      <c r="E76" s="39"/>
      <c r="F76" s="43"/>
      <c r="G76" s="39"/>
      <c r="H76" s="39"/>
      <c r="I76" s="66">
        <v>425</v>
      </c>
      <c r="J76" s="45" t="s">
        <v>60</v>
      </c>
      <c r="K76" s="46">
        <v>7548979</v>
      </c>
      <c r="L76" s="46">
        <v>6025318</v>
      </c>
      <c r="M76" s="46">
        <v>7204000</v>
      </c>
      <c r="N76" s="46">
        <v>4817422</v>
      </c>
      <c r="O76" s="46">
        <v>2830000</v>
      </c>
      <c r="P76" s="46">
        <v>528202</v>
      </c>
      <c r="Q76" s="46">
        <v>1814256</v>
      </c>
      <c r="R76" s="46">
        <v>971776</v>
      </c>
      <c r="S76" s="46"/>
      <c r="T76" s="46"/>
      <c r="U76" s="46">
        <f t="shared" si="11"/>
        <v>19397235</v>
      </c>
      <c r="V76" s="46">
        <f t="shared" si="11"/>
        <v>12342718</v>
      </c>
    </row>
    <row r="77" spans="2:22" ht="38.25">
      <c r="B77" s="36"/>
      <c r="C77" s="37"/>
      <c r="D77" s="38"/>
      <c r="E77" s="39"/>
      <c r="F77" s="43"/>
      <c r="G77" s="39"/>
      <c r="H77" s="39"/>
      <c r="I77" s="66">
        <v>426</v>
      </c>
      <c r="J77" s="45" t="s">
        <v>61</v>
      </c>
      <c r="K77" s="46">
        <v>3963000</v>
      </c>
      <c r="L77" s="46">
        <v>3393541</v>
      </c>
      <c r="M77" s="46">
        <v>722185</v>
      </c>
      <c r="N77" s="46">
        <v>503116</v>
      </c>
      <c r="O77" s="46">
        <v>800000</v>
      </c>
      <c r="P77" s="46">
        <v>517752</v>
      </c>
      <c r="Q77" s="46"/>
      <c r="R77" s="46"/>
      <c r="S77" s="46"/>
      <c r="T77" s="46"/>
      <c r="U77" s="46">
        <f t="shared" si="11"/>
        <v>5485185</v>
      </c>
      <c r="V77" s="46">
        <f t="shared" si="11"/>
        <v>4414409</v>
      </c>
    </row>
    <row r="78" spans="2:22" ht="25.5">
      <c r="B78" s="36"/>
      <c r="C78" s="37"/>
      <c r="D78" s="38"/>
      <c r="E78" s="39"/>
      <c r="F78" s="43"/>
      <c r="G78" s="39"/>
      <c r="H78" s="39"/>
      <c r="I78" s="20">
        <v>427</v>
      </c>
      <c r="J78" s="42" t="s">
        <v>98</v>
      </c>
      <c r="K78" s="46">
        <v>750001</v>
      </c>
      <c r="L78" s="46">
        <v>692765</v>
      </c>
      <c r="M78" s="46"/>
      <c r="N78" s="46"/>
      <c r="O78" s="46"/>
      <c r="P78" s="46"/>
      <c r="Q78" s="46"/>
      <c r="R78" s="46"/>
      <c r="S78" s="46"/>
      <c r="T78" s="46"/>
      <c r="U78" s="46">
        <f t="shared" si="11"/>
        <v>750001</v>
      </c>
      <c r="V78" s="46">
        <f t="shared" si="11"/>
        <v>692765</v>
      </c>
    </row>
    <row r="79" spans="2:22">
      <c r="B79" s="73"/>
      <c r="C79" s="37"/>
      <c r="D79" s="38"/>
      <c r="E79" s="39"/>
      <c r="F79" s="19">
        <v>43</v>
      </c>
      <c r="G79" s="40" t="s">
        <v>62</v>
      </c>
      <c r="H79" s="40"/>
      <c r="I79" s="20"/>
      <c r="J79" s="42"/>
      <c r="K79" s="31">
        <f t="shared" ref="K79:T79" si="15">SUM(K80:K82)</f>
        <v>0</v>
      </c>
      <c r="L79" s="31">
        <f t="shared" si="15"/>
        <v>0</v>
      </c>
      <c r="M79" s="31">
        <f t="shared" si="15"/>
        <v>0</v>
      </c>
      <c r="N79" s="31">
        <f t="shared" si="15"/>
        <v>0</v>
      </c>
      <c r="O79" s="31">
        <f t="shared" si="15"/>
        <v>0</v>
      </c>
      <c r="P79" s="31">
        <f t="shared" si="15"/>
        <v>0</v>
      </c>
      <c r="Q79" s="31">
        <f t="shared" si="15"/>
        <v>0</v>
      </c>
      <c r="R79" s="31">
        <f t="shared" si="15"/>
        <v>0</v>
      </c>
      <c r="S79" s="31">
        <f t="shared" si="15"/>
        <v>0</v>
      </c>
      <c r="T79" s="31">
        <f t="shared" si="15"/>
        <v>0</v>
      </c>
      <c r="U79" s="31">
        <f t="shared" si="11"/>
        <v>0</v>
      </c>
      <c r="V79" s="31">
        <f t="shared" si="11"/>
        <v>0</v>
      </c>
    </row>
    <row r="80" spans="2:22" ht="38.25">
      <c r="B80" s="36"/>
      <c r="C80" s="37"/>
      <c r="D80" s="38"/>
      <c r="E80" s="39"/>
      <c r="F80" s="43"/>
      <c r="G80" s="39"/>
      <c r="H80" s="39"/>
      <c r="I80" s="66">
        <v>431</v>
      </c>
      <c r="J80" s="45" t="s">
        <v>63</v>
      </c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>
        <f t="shared" si="11"/>
        <v>0</v>
      </c>
      <c r="V80" s="46">
        <f t="shared" si="11"/>
        <v>0</v>
      </c>
    </row>
    <row r="81" spans="2:22" ht="76.5">
      <c r="B81" s="36"/>
      <c r="C81" s="37"/>
      <c r="D81" s="38"/>
      <c r="E81" s="39"/>
      <c r="F81" s="43"/>
      <c r="G81" s="39"/>
      <c r="H81" s="39"/>
      <c r="I81" s="66">
        <v>432</v>
      </c>
      <c r="J81" s="45" t="s">
        <v>64</v>
      </c>
      <c r="K81" s="46"/>
      <c r="L81" s="72"/>
      <c r="M81" s="46"/>
      <c r="N81" s="46"/>
      <c r="O81" s="46"/>
      <c r="P81" s="46"/>
      <c r="Q81" s="46"/>
      <c r="R81" s="46"/>
      <c r="S81" s="46"/>
      <c r="T81" s="46"/>
      <c r="U81" s="46">
        <f t="shared" si="11"/>
        <v>0</v>
      </c>
      <c r="V81" s="46">
        <f t="shared" si="11"/>
        <v>0</v>
      </c>
    </row>
    <row r="82" spans="2:22" ht="51">
      <c r="B82" s="36"/>
      <c r="C82" s="37"/>
      <c r="D82" s="38"/>
      <c r="E82" s="39"/>
      <c r="F82" s="43"/>
      <c r="G82" s="39"/>
      <c r="H82" s="39"/>
      <c r="I82" s="66">
        <v>433</v>
      </c>
      <c r="J82" s="45" t="s">
        <v>65</v>
      </c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>
        <f t="shared" si="11"/>
        <v>0</v>
      </c>
      <c r="V82" s="46">
        <f t="shared" si="11"/>
        <v>0</v>
      </c>
    </row>
    <row r="83" spans="2:22">
      <c r="B83" s="36"/>
      <c r="C83" s="37"/>
      <c r="D83" s="38"/>
      <c r="E83" s="39"/>
      <c r="F83" s="19">
        <v>44</v>
      </c>
      <c r="G83" s="40" t="s">
        <v>66</v>
      </c>
      <c r="H83" s="40"/>
      <c r="I83" s="20"/>
      <c r="J83" s="42"/>
      <c r="K83" s="31">
        <f t="shared" ref="K83:T83" si="16">SUM(K84:K87)</f>
        <v>0</v>
      </c>
      <c r="L83" s="31">
        <f t="shared" si="16"/>
        <v>0</v>
      </c>
      <c r="M83" s="31">
        <f t="shared" si="16"/>
        <v>0</v>
      </c>
      <c r="N83" s="31">
        <f t="shared" si="16"/>
        <v>0</v>
      </c>
      <c r="O83" s="31">
        <f t="shared" si="16"/>
        <v>0</v>
      </c>
      <c r="P83" s="31">
        <f t="shared" si="16"/>
        <v>0</v>
      </c>
      <c r="Q83" s="31">
        <f t="shared" si="16"/>
        <v>0</v>
      </c>
      <c r="R83" s="31">
        <f t="shared" si="16"/>
        <v>0</v>
      </c>
      <c r="S83" s="31">
        <f t="shared" si="16"/>
        <v>0</v>
      </c>
      <c r="T83" s="31">
        <f t="shared" si="16"/>
        <v>0</v>
      </c>
      <c r="U83" s="31">
        <f t="shared" si="11"/>
        <v>0</v>
      </c>
      <c r="V83" s="31">
        <f t="shared" si="11"/>
        <v>0</v>
      </c>
    </row>
    <row r="84" spans="2:22" ht="25.5">
      <c r="B84" s="36"/>
      <c r="C84" s="37"/>
      <c r="D84" s="38"/>
      <c r="E84" s="39"/>
      <c r="F84" s="43"/>
      <c r="G84" s="39"/>
      <c r="H84" s="39"/>
      <c r="I84" s="66">
        <v>441</v>
      </c>
      <c r="J84" s="45" t="s">
        <v>67</v>
      </c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>
        <f t="shared" si="11"/>
        <v>0</v>
      </c>
      <c r="V84" s="46">
        <f t="shared" si="11"/>
        <v>0</v>
      </c>
    </row>
    <row r="85" spans="2:22" ht="25.5">
      <c r="B85" s="36"/>
      <c r="C85" s="37"/>
      <c r="D85" s="38"/>
      <c r="E85" s="39"/>
      <c r="F85" s="43"/>
      <c r="G85" s="39"/>
      <c r="H85" s="39"/>
      <c r="I85" s="66">
        <v>442</v>
      </c>
      <c r="J85" s="45" t="s">
        <v>2</v>
      </c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>
        <f t="shared" si="11"/>
        <v>0</v>
      </c>
      <c r="V85" s="46">
        <f t="shared" si="11"/>
        <v>0</v>
      </c>
    </row>
    <row r="86" spans="2:22" ht="25.5">
      <c r="B86" s="36"/>
      <c r="C86" s="37"/>
      <c r="D86" s="38"/>
      <c r="E86" s="39"/>
      <c r="F86" s="43"/>
      <c r="G86" s="39"/>
      <c r="H86" s="39"/>
      <c r="I86" s="66">
        <v>443</v>
      </c>
      <c r="J86" s="45" t="s">
        <v>68</v>
      </c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>
        <f t="shared" si="11"/>
        <v>0</v>
      </c>
      <c r="V86" s="46">
        <f t="shared" si="11"/>
        <v>0</v>
      </c>
    </row>
    <row r="87" spans="2:22" ht="63.75">
      <c r="B87" s="36"/>
      <c r="C87" s="37"/>
      <c r="D87" s="38"/>
      <c r="E87" s="39"/>
      <c r="F87" s="43"/>
      <c r="G87" s="39"/>
      <c r="H87" s="39"/>
      <c r="I87" s="66">
        <v>444</v>
      </c>
      <c r="J87" s="45" t="s">
        <v>69</v>
      </c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>
        <f t="shared" si="11"/>
        <v>0</v>
      </c>
      <c r="V87" s="46">
        <f t="shared" si="11"/>
        <v>0</v>
      </c>
    </row>
    <row r="88" spans="2:22">
      <c r="B88" s="36"/>
      <c r="C88" s="37"/>
      <c r="D88" s="38"/>
      <c r="E88" s="39"/>
      <c r="F88" s="19">
        <v>45</v>
      </c>
      <c r="G88" s="40" t="s">
        <v>70</v>
      </c>
      <c r="H88" s="40"/>
      <c r="I88" s="20"/>
      <c r="J88" s="42"/>
      <c r="K88" s="31">
        <f t="shared" ref="K88:T88" si="17">SUM(K89:K91)</f>
        <v>1300</v>
      </c>
      <c r="L88" s="31">
        <f t="shared" si="17"/>
        <v>1278</v>
      </c>
      <c r="M88" s="31">
        <f t="shared" si="17"/>
        <v>0</v>
      </c>
      <c r="N88" s="31">
        <f t="shared" si="17"/>
        <v>0</v>
      </c>
      <c r="O88" s="31">
        <f t="shared" si="17"/>
        <v>0</v>
      </c>
      <c r="P88" s="31">
        <f t="shared" si="17"/>
        <v>0</v>
      </c>
      <c r="Q88" s="31">
        <f t="shared" si="17"/>
        <v>0</v>
      </c>
      <c r="R88" s="31">
        <f t="shared" si="17"/>
        <v>0</v>
      </c>
      <c r="S88" s="31">
        <f t="shared" si="17"/>
        <v>0</v>
      </c>
      <c r="T88" s="31">
        <f t="shared" si="17"/>
        <v>0</v>
      </c>
      <c r="U88" s="31">
        <f t="shared" si="11"/>
        <v>1300</v>
      </c>
      <c r="V88" s="31">
        <f t="shared" si="11"/>
        <v>1278</v>
      </c>
    </row>
    <row r="89" spans="2:22" ht="76.5">
      <c r="B89" s="36"/>
      <c r="C89" s="37"/>
      <c r="D89" s="38"/>
      <c r="E89" s="39"/>
      <c r="F89" s="43"/>
      <c r="G89" s="39"/>
      <c r="H89" s="39"/>
      <c r="I89" s="66">
        <v>451</v>
      </c>
      <c r="J89" s="45" t="s">
        <v>71</v>
      </c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>
        <f t="shared" si="11"/>
        <v>0</v>
      </c>
      <c r="V89" s="46">
        <f t="shared" si="11"/>
        <v>0</v>
      </c>
    </row>
    <row r="90" spans="2:22" ht="63.75">
      <c r="B90" s="36"/>
      <c r="C90" s="37"/>
      <c r="D90" s="38"/>
      <c r="E90" s="39"/>
      <c r="F90" s="43"/>
      <c r="G90" s="39"/>
      <c r="H90" s="39"/>
      <c r="I90" s="66">
        <v>452</v>
      </c>
      <c r="J90" s="45" t="s">
        <v>72</v>
      </c>
      <c r="K90" s="46">
        <v>1300</v>
      </c>
      <c r="L90" s="46">
        <v>1278</v>
      </c>
      <c r="M90" s="46"/>
      <c r="N90" s="46"/>
      <c r="O90" s="46"/>
      <c r="P90" s="46"/>
      <c r="Q90" s="46"/>
      <c r="R90" s="46"/>
      <c r="S90" s="46"/>
      <c r="T90" s="46"/>
      <c r="U90" s="46">
        <f t="shared" si="11"/>
        <v>1300</v>
      </c>
      <c r="V90" s="46">
        <f t="shared" si="11"/>
        <v>1278</v>
      </c>
    </row>
    <row r="91" spans="2:22" ht="63.75">
      <c r="B91" s="36"/>
      <c r="C91" s="37"/>
      <c r="D91" s="38"/>
      <c r="E91" s="39"/>
      <c r="F91" s="43"/>
      <c r="G91" s="39"/>
      <c r="H91" s="39"/>
      <c r="I91" s="66">
        <v>453</v>
      </c>
      <c r="J91" s="45" t="s">
        <v>73</v>
      </c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>
        <f t="shared" si="11"/>
        <v>0</v>
      </c>
      <c r="V91" s="46">
        <f t="shared" si="11"/>
        <v>0</v>
      </c>
    </row>
    <row r="92" spans="2:22">
      <c r="B92" s="36"/>
      <c r="C92" s="37"/>
      <c r="D92" s="38"/>
      <c r="E92" s="39"/>
      <c r="F92" s="19">
        <v>46</v>
      </c>
      <c r="G92" s="40" t="s">
        <v>74</v>
      </c>
      <c r="H92" s="40"/>
      <c r="I92" s="20"/>
      <c r="J92" s="42"/>
      <c r="K92" s="31">
        <f t="shared" ref="K92:T92" si="18">SUM(K93:K96)</f>
        <v>9272350</v>
      </c>
      <c r="L92" s="31">
        <f t="shared" si="18"/>
        <v>7709253</v>
      </c>
      <c r="M92" s="31">
        <f t="shared" si="18"/>
        <v>1272000</v>
      </c>
      <c r="N92" s="31">
        <f t="shared" si="18"/>
        <v>1204779</v>
      </c>
      <c r="O92" s="31">
        <f t="shared" si="18"/>
        <v>45000</v>
      </c>
      <c r="P92" s="31">
        <f t="shared" si="18"/>
        <v>15000</v>
      </c>
      <c r="Q92" s="31">
        <f t="shared" si="18"/>
        <v>0</v>
      </c>
      <c r="R92" s="31">
        <f t="shared" si="18"/>
        <v>0</v>
      </c>
      <c r="S92" s="31">
        <f t="shared" si="18"/>
        <v>0</v>
      </c>
      <c r="T92" s="31">
        <f t="shared" si="18"/>
        <v>0</v>
      </c>
      <c r="U92" s="31">
        <f t="shared" si="11"/>
        <v>10589350</v>
      </c>
      <c r="V92" s="31">
        <f t="shared" si="11"/>
        <v>8929032</v>
      </c>
    </row>
    <row r="93" spans="2:22" ht="51">
      <c r="B93" s="36"/>
      <c r="C93" s="37"/>
      <c r="D93" s="38"/>
      <c r="E93" s="39"/>
      <c r="F93" s="43"/>
      <c r="G93" s="39"/>
      <c r="H93" s="39"/>
      <c r="I93" s="66">
        <v>461</v>
      </c>
      <c r="J93" s="45" t="s">
        <v>75</v>
      </c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>
        <f t="shared" si="11"/>
        <v>0</v>
      </c>
      <c r="V93" s="46">
        <f t="shared" si="11"/>
        <v>0</v>
      </c>
    </row>
    <row r="94" spans="2:22" ht="51">
      <c r="B94" s="36"/>
      <c r="C94" s="37"/>
      <c r="D94" s="38"/>
      <c r="E94" s="39"/>
      <c r="F94" s="43"/>
      <c r="G94" s="39"/>
      <c r="H94" s="39"/>
      <c r="I94" s="66">
        <v>462</v>
      </c>
      <c r="J94" s="45" t="s">
        <v>76</v>
      </c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>
        <f t="shared" si="11"/>
        <v>0</v>
      </c>
      <c r="V94" s="46">
        <f t="shared" si="11"/>
        <v>0</v>
      </c>
    </row>
    <row r="95" spans="2:22" ht="63.75">
      <c r="B95" s="36"/>
      <c r="C95" s="37"/>
      <c r="D95" s="38"/>
      <c r="E95" s="39"/>
      <c r="F95" s="43"/>
      <c r="G95" s="39"/>
      <c r="H95" s="39"/>
      <c r="I95" s="66">
        <v>463</v>
      </c>
      <c r="J95" s="45" t="s">
        <v>77</v>
      </c>
      <c r="K95" s="46">
        <v>1894000</v>
      </c>
      <c r="L95" s="46">
        <v>1210000</v>
      </c>
      <c r="M95" s="46"/>
      <c r="N95" s="46"/>
      <c r="O95" s="46"/>
      <c r="P95" s="46"/>
      <c r="Q95" s="46"/>
      <c r="R95" s="46"/>
      <c r="S95" s="46"/>
      <c r="T95" s="46"/>
      <c r="U95" s="46">
        <f t="shared" ref="U95:V116" si="19">SUM(K95+M95+O95+Q95+S95)</f>
        <v>1894000</v>
      </c>
      <c r="V95" s="46">
        <f t="shared" si="19"/>
        <v>1210000</v>
      </c>
    </row>
    <row r="96" spans="2:22" ht="25.5">
      <c r="B96" s="36"/>
      <c r="C96" s="37"/>
      <c r="D96" s="38"/>
      <c r="E96" s="39"/>
      <c r="F96" s="43"/>
      <c r="G96" s="39"/>
      <c r="H96" s="39"/>
      <c r="I96" s="66">
        <v>464</v>
      </c>
      <c r="J96" s="45" t="s">
        <v>78</v>
      </c>
      <c r="K96" s="46">
        <v>7378350</v>
      </c>
      <c r="L96" s="46">
        <v>6499253</v>
      </c>
      <c r="M96" s="46">
        <v>1272000</v>
      </c>
      <c r="N96" s="46">
        <v>1204779</v>
      </c>
      <c r="O96" s="46">
        <v>45000</v>
      </c>
      <c r="P96" s="46">
        <v>15000</v>
      </c>
      <c r="Q96" s="46"/>
      <c r="R96" s="46"/>
      <c r="S96" s="46"/>
      <c r="T96" s="46"/>
      <c r="U96" s="46">
        <f t="shared" si="19"/>
        <v>8695350</v>
      </c>
      <c r="V96" s="46">
        <f t="shared" si="19"/>
        <v>7719032</v>
      </c>
    </row>
    <row r="97" spans="1:22">
      <c r="B97" s="36"/>
      <c r="C97" s="37"/>
      <c r="D97" s="38"/>
      <c r="E97" s="39"/>
      <c r="F97" s="19">
        <v>47</v>
      </c>
      <c r="G97" s="40" t="s">
        <v>79</v>
      </c>
      <c r="H97" s="40"/>
      <c r="I97" s="20"/>
      <c r="J97" s="42"/>
      <c r="K97" s="31">
        <f t="shared" ref="K97:T97" si="20">SUM(K98:K101)</f>
        <v>600000</v>
      </c>
      <c r="L97" s="31">
        <f t="shared" si="20"/>
        <v>477813</v>
      </c>
      <c r="M97" s="31">
        <f t="shared" si="20"/>
        <v>0</v>
      </c>
      <c r="N97" s="31">
        <f t="shared" si="20"/>
        <v>0</v>
      </c>
      <c r="O97" s="31">
        <f t="shared" si="20"/>
        <v>0</v>
      </c>
      <c r="P97" s="31">
        <f t="shared" si="20"/>
        <v>0</v>
      </c>
      <c r="Q97" s="31">
        <f t="shared" si="20"/>
        <v>0</v>
      </c>
      <c r="R97" s="31">
        <f t="shared" si="20"/>
        <v>0</v>
      </c>
      <c r="S97" s="31">
        <f t="shared" si="20"/>
        <v>0</v>
      </c>
      <c r="T97" s="31">
        <f t="shared" si="20"/>
        <v>0</v>
      </c>
      <c r="U97" s="31">
        <f t="shared" si="19"/>
        <v>600000</v>
      </c>
      <c r="V97" s="31">
        <f t="shared" si="19"/>
        <v>477813</v>
      </c>
    </row>
    <row r="98" spans="1:22" ht="38.25">
      <c r="B98" s="36"/>
      <c r="C98" s="37"/>
      <c r="D98" s="38"/>
      <c r="E98" s="39"/>
      <c r="F98" s="43"/>
      <c r="G98" s="39"/>
      <c r="H98" s="39"/>
      <c r="I98" s="66">
        <v>471</v>
      </c>
      <c r="J98" s="45" t="s">
        <v>80</v>
      </c>
      <c r="K98" s="46">
        <v>600000</v>
      </c>
      <c r="L98" s="46">
        <v>477813</v>
      </c>
      <c r="M98" s="46"/>
      <c r="N98" s="46"/>
      <c r="O98" s="46"/>
      <c r="P98" s="46"/>
      <c r="Q98" s="46"/>
      <c r="R98" s="46"/>
      <c r="S98" s="46"/>
      <c r="T98" s="46"/>
      <c r="U98" s="46">
        <f t="shared" si="19"/>
        <v>600000</v>
      </c>
      <c r="V98" s="46">
        <f t="shared" si="19"/>
        <v>477813</v>
      </c>
    </row>
    <row r="99" spans="1:22" ht="63.75">
      <c r="B99" s="36"/>
      <c r="C99" s="37"/>
      <c r="D99" s="38"/>
      <c r="E99" s="39"/>
      <c r="F99" s="43"/>
      <c r="G99" s="39"/>
      <c r="H99" s="39"/>
      <c r="I99" s="66">
        <v>472</v>
      </c>
      <c r="J99" s="45" t="s">
        <v>81</v>
      </c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>
        <f t="shared" si="19"/>
        <v>0</v>
      </c>
      <c r="V99" s="46">
        <f t="shared" si="19"/>
        <v>0</v>
      </c>
    </row>
    <row r="100" spans="1:22" ht="89.25">
      <c r="B100" s="36"/>
      <c r="C100" s="37"/>
      <c r="D100" s="38"/>
      <c r="E100" s="39"/>
      <c r="F100" s="43"/>
      <c r="G100" s="39"/>
      <c r="H100" s="39"/>
      <c r="I100" s="66">
        <v>473</v>
      </c>
      <c r="J100" s="45" t="s">
        <v>82</v>
      </c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>
        <f t="shared" si="19"/>
        <v>0</v>
      </c>
      <c r="V100" s="46">
        <f t="shared" si="19"/>
        <v>0</v>
      </c>
    </row>
    <row r="101" spans="1:22" ht="102">
      <c r="B101" s="36"/>
      <c r="C101" s="37"/>
      <c r="D101" s="38"/>
      <c r="E101" s="39"/>
      <c r="F101" s="43"/>
      <c r="G101" s="39"/>
      <c r="H101" s="39"/>
      <c r="I101" s="66">
        <v>474</v>
      </c>
      <c r="J101" s="45" t="s">
        <v>83</v>
      </c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>
        <f t="shared" si="19"/>
        <v>0</v>
      </c>
      <c r="V101" s="46">
        <f t="shared" si="19"/>
        <v>0</v>
      </c>
    </row>
    <row r="102" spans="1:22">
      <c r="B102" s="36"/>
      <c r="C102" s="37"/>
      <c r="D102" s="38"/>
      <c r="E102" s="39"/>
      <c r="F102" s="19">
        <v>48</v>
      </c>
      <c r="G102" s="40" t="s">
        <v>84</v>
      </c>
      <c r="H102" s="40"/>
      <c r="I102" s="20"/>
      <c r="J102" s="42"/>
      <c r="K102" s="31">
        <f t="shared" ref="K102:T102" si="21">SUM(K103:K112)</f>
        <v>58278868</v>
      </c>
      <c r="L102" s="31">
        <f t="shared" si="21"/>
        <v>52173225</v>
      </c>
      <c r="M102" s="31">
        <f t="shared" si="21"/>
        <v>3433000</v>
      </c>
      <c r="N102" s="31">
        <f t="shared" si="21"/>
        <v>2240574</v>
      </c>
      <c r="O102" s="31">
        <f t="shared" si="21"/>
        <v>585000</v>
      </c>
      <c r="P102" s="31">
        <f t="shared" si="21"/>
        <v>0</v>
      </c>
      <c r="Q102" s="31">
        <f t="shared" si="21"/>
        <v>0</v>
      </c>
      <c r="R102" s="31">
        <f t="shared" si="21"/>
        <v>0</v>
      </c>
      <c r="S102" s="31">
        <f t="shared" si="21"/>
        <v>0</v>
      </c>
      <c r="T102" s="31">
        <f t="shared" si="21"/>
        <v>0</v>
      </c>
      <c r="U102" s="31">
        <f t="shared" si="19"/>
        <v>62296868</v>
      </c>
      <c r="V102" s="31">
        <f t="shared" si="19"/>
        <v>54413799</v>
      </c>
    </row>
    <row r="103" spans="1:22" ht="38.25">
      <c r="B103" s="36"/>
      <c r="C103" s="37"/>
      <c r="D103" s="38"/>
      <c r="E103" s="39"/>
      <c r="F103" s="43"/>
      <c r="G103" s="39"/>
      <c r="H103" s="39"/>
      <c r="I103" s="66">
        <v>480</v>
      </c>
      <c r="J103" s="45" t="s">
        <v>85</v>
      </c>
      <c r="K103" s="46">
        <v>1750000</v>
      </c>
      <c r="L103" s="46">
        <v>983340</v>
      </c>
      <c r="M103" s="46">
        <v>2483000</v>
      </c>
      <c r="N103" s="46">
        <v>2240574</v>
      </c>
      <c r="O103" s="46">
        <v>325000</v>
      </c>
      <c r="P103" s="46"/>
      <c r="Q103" s="46"/>
      <c r="R103" s="46"/>
      <c r="S103" s="46"/>
      <c r="T103" s="46"/>
      <c r="U103" s="46">
        <f t="shared" si="19"/>
        <v>4558000</v>
      </c>
      <c r="V103" s="46">
        <f t="shared" si="19"/>
        <v>3223914</v>
      </c>
    </row>
    <row r="104" spans="1:22" ht="25.5">
      <c r="B104" s="36"/>
      <c r="C104" s="37"/>
      <c r="D104" s="38"/>
      <c r="E104" s="39"/>
      <c r="F104" s="43"/>
      <c r="G104" s="39"/>
      <c r="H104" s="39"/>
      <c r="I104" s="66">
        <v>481</v>
      </c>
      <c r="J104" s="45" t="s">
        <v>86</v>
      </c>
      <c r="K104" s="46">
        <v>16630000</v>
      </c>
      <c r="L104" s="46">
        <v>15900984</v>
      </c>
      <c r="M104" s="46"/>
      <c r="N104" s="46"/>
      <c r="O104" s="46">
        <v>60000</v>
      </c>
      <c r="P104" s="46"/>
      <c r="Q104" s="46"/>
      <c r="R104" s="46"/>
      <c r="S104" s="46"/>
      <c r="T104" s="46"/>
      <c r="U104" s="46">
        <f t="shared" si="19"/>
        <v>16690000</v>
      </c>
      <c r="V104" s="46">
        <f t="shared" si="19"/>
        <v>15900984</v>
      </c>
    </row>
    <row r="105" spans="1:22" ht="38.25">
      <c r="B105" s="36"/>
      <c r="C105" s="37"/>
      <c r="D105" s="38"/>
      <c r="E105" s="39"/>
      <c r="F105" s="43"/>
      <c r="G105" s="39"/>
      <c r="H105" s="39"/>
      <c r="I105" s="66">
        <v>482</v>
      </c>
      <c r="J105" s="45" t="s">
        <v>87</v>
      </c>
      <c r="K105" s="46">
        <v>32604000</v>
      </c>
      <c r="L105" s="46">
        <v>28016433</v>
      </c>
      <c r="M105" s="46"/>
      <c r="N105" s="46"/>
      <c r="O105" s="46">
        <v>0</v>
      </c>
      <c r="P105" s="46"/>
      <c r="Q105" s="46"/>
      <c r="R105" s="46"/>
      <c r="S105" s="46"/>
      <c r="T105" s="46"/>
      <c r="U105" s="46">
        <f t="shared" si="19"/>
        <v>32604000</v>
      </c>
      <c r="V105" s="46">
        <f t="shared" si="19"/>
        <v>28016433</v>
      </c>
    </row>
    <row r="106" spans="1:22" ht="63.75">
      <c r="B106" s="36"/>
      <c r="C106" s="37"/>
      <c r="D106" s="38"/>
      <c r="E106" s="39"/>
      <c r="F106" s="43"/>
      <c r="G106" s="39"/>
      <c r="H106" s="39"/>
      <c r="I106" s="66">
        <v>483</v>
      </c>
      <c r="J106" s="45" t="s">
        <v>88</v>
      </c>
      <c r="K106" s="46"/>
      <c r="L106" s="46"/>
      <c r="M106" s="46">
        <v>950000</v>
      </c>
      <c r="N106" s="46">
        <v>0</v>
      </c>
      <c r="O106" s="46">
        <v>150000</v>
      </c>
      <c r="P106" s="46"/>
      <c r="Q106" s="46"/>
      <c r="R106" s="46"/>
      <c r="S106" s="46"/>
      <c r="T106" s="46"/>
      <c r="U106" s="46">
        <f t="shared" si="19"/>
        <v>1100000</v>
      </c>
      <c r="V106" s="46">
        <f t="shared" si="19"/>
        <v>0</v>
      </c>
    </row>
    <row r="107" spans="1:22" ht="51">
      <c r="B107" s="36"/>
      <c r="C107" s="37"/>
      <c r="D107" s="38"/>
      <c r="E107" s="39"/>
      <c r="F107" s="43"/>
      <c r="G107" s="39"/>
      <c r="H107" s="39"/>
      <c r="I107" s="66">
        <v>484</v>
      </c>
      <c r="J107" s="45" t="s">
        <v>89</v>
      </c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>
        <f t="shared" si="19"/>
        <v>0</v>
      </c>
      <c r="V107" s="46">
        <f t="shared" si="19"/>
        <v>0</v>
      </c>
    </row>
    <row r="108" spans="1:22" ht="38.25">
      <c r="B108" s="36"/>
      <c r="C108" s="37"/>
      <c r="D108" s="38"/>
      <c r="E108" s="39"/>
      <c r="F108" s="43"/>
      <c r="G108" s="39"/>
      <c r="H108" s="39"/>
      <c r="I108" s="67">
        <v>485</v>
      </c>
      <c r="J108" s="45" t="s">
        <v>105</v>
      </c>
      <c r="K108" s="46">
        <v>200000</v>
      </c>
      <c r="L108" s="46">
        <v>177600</v>
      </c>
      <c r="M108" s="46"/>
      <c r="N108" s="46"/>
      <c r="O108" s="46">
        <v>50000</v>
      </c>
      <c r="P108" s="46"/>
      <c r="Q108" s="46"/>
      <c r="R108" s="46"/>
      <c r="S108" s="46"/>
      <c r="T108" s="46"/>
      <c r="U108" s="46">
        <f t="shared" si="19"/>
        <v>250000</v>
      </c>
      <c r="V108" s="46">
        <f t="shared" si="19"/>
        <v>177600</v>
      </c>
    </row>
    <row r="109" spans="1:22" ht="25.5">
      <c r="B109" s="68"/>
      <c r="C109" s="69"/>
      <c r="D109" s="38"/>
      <c r="E109" s="39"/>
      <c r="F109" s="43"/>
      <c r="G109" s="39"/>
      <c r="H109" s="39"/>
      <c r="I109" s="66">
        <v>486</v>
      </c>
      <c r="J109" s="70" t="s">
        <v>100</v>
      </c>
      <c r="K109" s="46">
        <v>7094868</v>
      </c>
      <c r="L109" s="46">
        <v>7094868</v>
      </c>
      <c r="M109" s="46"/>
      <c r="N109" s="46"/>
      <c r="O109" s="46"/>
      <c r="P109" s="46"/>
      <c r="Q109" s="46"/>
      <c r="R109" s="46"/>
      <c r="S109" s="46"/>
      <c r="T109" s="46"/>
      <c r="U109" s="46">
        <f t="shared" si="19"/>
        <v>7094868</v>
      </c>
      <c r="V109" s="46">
        <f t="shared" si="19"/>
        <v>7094868</v>
      </c>
    </row>
    <row r="110" spans="1:22" ht="63.75">
      <c r="B110" s="68"/>
      <c r="C110" s="69"/>
      <c r="D110" s="38"/>
      <c r="E110" s="39"/>
      <c r="F110" s="43"/>
      <c r="G110" s="39"/>
      <c r="H110" s="39"/>
      <c r="I110" s="66">
        <v>487</v>
      </c>
      <c r="J110" s="70" t="s">
        <v>90</v>
      </c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>
        <f t="shared" si="19"/>
        <v>0</v>
      </c>
      <c r="V110" s="46">
        <f t="shared" si="19"/>
        <v>0</v>
      </c>
    </row>
    <row r="111" spans="1:22" ht="38.25">
      <c r="A111" s="33"/>
      <c r="B111" s="36"/>
      <c r="C111" s="37"/>
      <c r="D111" s="39"/>
      <c r="E111" s="39"/>
      <c r="F111" s="43"/>
      <c r="G111" s="39"/>
      <c r="H111" s="39"/>
      <c r="I111" s="66">
        <v>488</v>
      </c>
      <c r="J111" s="70" t="s">
        <v>91</v>
      </c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>
        <f t="shared" si="19"/>
        <v>0</v>
      </c>
      <c r="V111" s="46">
        <f t="shared" si="19"/>
        <v>0</v>
      </c>
    </row>
    <row r="112" spans="1:22" ht="102">
      <c r="B112" s="36"/>
      <c r="C112" s="37"/>
      <c r="D112" s="71"/>
      <c r="E112" s="39"/>
      <c r="F112" s="43"/>
      <c r="G112" s="39"/>
      <c r="H112" s="39"/>
      <c r="I112" s="66">
        <v>489</v>
      </c>
      <c r="J112" s="70" t="s">
        <v>92</v>
      </c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>
        <f t="shared" si="19"/>
        <v>0</v>
      </c>
      <c r="V112" s="46">
        <f t="shared" si="19"/>
        <v>0</v>
      </c>
    </row>
    <row r="113" spans="2:22">
      <c r="B113" s="36"/>
      <c r="C113" s="37"/>
      <c r="D113" s="38"/>
      <c r="E113" s="39"/>
      <c r="F113" s="19">
        <v>49</v>
      </c>
      <c r="G113" s="40" t="s">
        <v>93</v>
      </c>
      <c r="H113" s="40"/>
      <c r="I113" s="20"/>
      <c r="J113" s="21"/>
      <c r="K113" s="31">
        <f t="shared" ref="K113:T113" si="22">SUM(K114:K116)</f>
        <v>2823374</v>
      </c>
      <c r="L113" s="31">
        <f t="shared" si="22"/>
        <v>2823374</v>
      </c>
      <c r="M113" s="31">
        <f t="shared" si="22"/>
        <v>0</v>
      </c>
      <c r="N113" s="31">
        <f t="shared" si="22"/>
        <v>0</v>
      </c>
      <c r="O113" s="31">
        <f t="shared" si="22"/>
        <v>0</v>
      </c>
      <c r="P113" s="31">
        <f t="shared" si="22"/>
        <v>0</v>
      </c>
      <c r="Q113" s="31">
        <f t="shared" si="22"/>
        <v>0</v>
      </c>
      <c r="R113" s="31">
        <f t="shared" si="22"/>
        <v>0</v>
      </c>
      <c r="S113" s="31">
        <f t="shared" si="22"/>
        <v>0</v>
      </c>
      <c r="T113" s="31">
        <f t="shared" si="22"/>
        <v>0</v>
      </c>
      <c r="U113" s="31">
        <f t="shared" si="19"/>
        <v>2823374</v>
      </c>
      <c r="V113" s="31">
        <f t="shared" si="19"/>
        <v>2823374</v>
      </c>
    </row>
    <row r="114" spans="2:22" ht="63.75">
      <c r="B114" s="36"/>
      <c r="C114" s="37"/>
      <c r="D114" s="38"/>
      <c r="E114" s="39"/>
      <c r="F114" s="43"/>
      <c r="G114" s="39"/>
      <c r="H114" s="39"/>
      <c r="I114" s="66">
        <v>491</v>
      </c>
      <c r="J114" s="70" t="s">
        <v>94</v>
      </c>
      <c r="K114" s="46">
        <v>2823374</v>
      </c>
      <c r="L114" s="46">
        <v>2823374</v>
      </c>
      <c r="M114" s="46"/>
      <c r="N114" s="46"/>
      <c r="O114" s="46"/>
      <c r="P114" s="46"/>
      <c r="Q114" s="46"/>
      <c r="R114" s="46"/>
      <c r="S114" s="46"/>
      <c r="T114" s="46"/>
      <c r="U114" s="46">
        <f t="shared" si="19"/>
        <v>2823374</v>
      </c>
      <c r="V114" s="46">
        <f t="shared" si="19"/>
        <v>2823374</v>
      </c>
    </row>
    <row r="115" spans="2:22" ht="51">
      <c r="B115" s="36"/>
      <c r="C115" s="37"/>
      <c r="D115" s="38"/>
      <c r="E115" s="39"/>
      <c r="F115" s="43"/>
      <c r="G115" s="39"/>
      <c r="H115" s="39"/>
      <c r="I115" s="66">
        <v>492</v>
      </c>
      <c r="J115" s="70" t="s">
        <v>95</v>
      </c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>
        <f t="shared" si="19"/>
        <v>0</v>
      </c>
      <c r="V115" s="46">
        <f t="shared" si="19"/>
        <v>0</v>
      </c>
    </row>
    <row r="116" spans="2:22" ht="51">
      <c r="B116" s="36"/>
      <c r="C116" s="55"/>
      <c r="D116" s="3"/>
      <c r="E116" s="56"/>
      <c r="F116" s="57"/>
      <c r="G116" s="56"/>
      <c r="H116" s="56"/>
      <c r="I116" s="13">
        <v>493</v>
      </c>
      <c r="J116" s="14" t="s">
        <v>96</v>
      </c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>
        <f t="shared" si="19"/>
        <v>0</v>
      </c>
      <c r="V116" s="80">
        <f t="shared" si="19"/>
        <v>0</v>
      </c>
    </row>
  </sheetData>
  <mergeCells count="17">
    <mergeCell ref="D62:E62"/>
    <mergeCell ref="F62:J62"/>
    <mergeCell ref="U6:V6"/>
    <mergeCell ref="D9:E9"/>
    <mergeCell ref="F9:J9"/>
    <mergeCell ref="K60:L60"/>
    <mergeCell ref="M60:N60"/>
    <mergeCell ref="O60:P60"/>
    <mergeCell ref="Q60:R60"/>
    <mergeCell ref="S60:T60"/>
    <mergeCell ref="U60:V60"/>
    <mergeCell ref="E4:S4"/>
    <mergeCell ref="K6:L6"/>
    <mergeCell ref="M6:N6"/>
    <mergeCell ref="O6:P6"/>
    <mergeCell ref="Q6:R6"/>
    <mergeCell ref="S6:T6"/>
  </mergeCells>
  <phoneticPr fontId="0" type="noConversion"/>
  <pageMargins left="0.19652777777777777" right="0.19652777777777777" top="0.65902777777777777" bottom="0.63124999999999998" header="0.39374999999999999" footer="0.39374999999999999"/>
  <pageSetup paperSize="9" scale="62" firstPageNumber="0" orientation="landscape" horizontalDpi="300" verticalDpi="300" r:id="rId1"/>
  <headerFooter alignWithMargins="0">
    <oddHeader>&amp;C&amp;"MAC C Times,Bold"&amp;12ЗАВРШНА СМЕТКА 2006 ГОДИНА</oddHead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5703125" defaultRowHeight="12.75"/>
  <sheetData/>
  <phoneticPr fontId="0" type="noConversion"/>
  <pageMargins left="0.19652777777777777" right="0.19652777777777777" top="0.65902777777777777" bottom="0.63124999999999998" header="0.39374999999999999" footer="0.39374999999999999"/>
  <pageSetup paperSize="9" scale="62" firstPageNumber="0" orientation="landscape" horizontalDpi="300" verticalDpi="300" r:id="rId1"/>
  <headerFooter alignWithMargins="0">
    <oddHeader>&amp;C&amp;"MAC C Times,Bold"&amp;12ЗАВРШНА СМЕТКА 2006 ГОДИНА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Zavrsna smetka 2006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computer</cp:lastModifiedBy>
  <cp:lastPrinted>2023-03-16T08:01:11Z</cp:lastPrinted>
  <dcterms:created xsi:type="dcterms:W3CDTF">2023-03-01T07:11:17Z</dcterms:created>
  <dcterms:modified xsi:type="dcterms:W3CDTF">2023-03-16T08:04:00Z</dcterms:modified>
</cp:coreProperties>
</file>