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4160" windowHeight="777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E14" i="1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18"/>
  <c r="F19"/>
  <c r="F21"/>
  <c r="F22"/>
  <c r="F23"/>
  <c r="F25"/>
  <c r="F26"/>
  <c r="E23"/>
  <c r="D61"/>
  <c r="D62"/>
  <c r="D63"/>
  <c r="D56"/>
  <c r="D57"/>
  <c r="D58"/>
  <c r="D59"/>
  <c r="D60"/>
  <c r="D54"/>
  <c r="D55"/>
  <c r="E47"/>
  <c r="D13"/>
  <c r="B13" l="1"/>
  <c r="E26"/>
  <c r="E28"/>
  <c r="B27"/>
  <c r="F28"/>
  <c r="D27"/>
  <c r="C27"/>
  <c r="E42"/>
  <c r="C13"/>
  <c r="E13" s="1"/>
  <c r="E48"/>
  <c r="E46"/>
  <c r="C16"/>
  <c r="D16"/>
  <c r="B16"/>
  <c r="E8"/>
  <c r="E10"/>
  <c r="E12"/>
  <c r="E9"/>
  <c r="E11"/>
  <c r="F7"/>
  <c r="E17"/>
  <c r="E18"/>
  <c r="E19"/>
  <c r="E20"/>
  <c r="E21"/>
  <c r="E22"/>
  <c r="E24"/>
  <c r="E25"/>
  <c r="F17"/>
  <c r="F12"/>
  <c r="E44"/>
  <c r="E45"/>
  <c r="E38"/>
  <c r="E39"/>
  <c r="E40"/>
  <c r="E34"/>
  <c r="E33"/>
  <c r="E29"/>
  <c r="E30"/>
  <c r="F8"/>
  <c r="F9"/>
  <c r="F10"/>
  <c r="F11"/>
  <c r="E43"/>
  <c r="E36"/>
  <c r="E32"/>
  <c r="E31"/>
  <c r="E35"/>
  <c r="E37"/>
  <c r="E41"/>
  <c r="E7"/>
  <c r="E27" l="1"/>
  <c r="F27"/>
  <c r="E16"/>
  <c r="F16"/>
  <c r="F13"/>
</calcChain>
</file>

<file path=xl/sharedStrings.xml><?xml version="1.0" encoding="utf-8"?>
<sst xmlns="http://schemas.openxmlformats.org/spreadsheetml/2006/main" count="67" uniqueCount="67">
  <si>
    <t>остварено</t>
  </si>
  <si>
    <t>планирано</t>
  </si>
  <si>
    <t>%</t>
  </si>
  <si>
    <t>401 Плати</t>
  </si>
  <si>
    <t>421 Комунални услуги</t>
  </si>
  <si>
    <t>425 Договорни услуги</t>
  </si>
  <si>
    <t>464 Разни трансфери</t>
  </si>
  <si>
    <t>Даночни приходи</t>
  </si>
  <si>
    <t>Неданочни приходи</t>
  </si>
  <si>
    <t>Капитални приходи</t>
  </si>
  <si>
    <t>Блок дотации</t>
  </si>
  <si>
    <t>Трансфери</t>
  </si>
  <si>
    <t>Донации</t>
  </si>
  <si>
    <t>402 Придонеси</t>
  </si>
  <si>
    <t>404 Надоместоци</t>
  </si>
  <si>
    <t>413 Тековни резерви</t>
  </si>
  <si>
    <t>420 Патни расходи</t>
  </si>
  <si>
    <t>427 Привремени вработувања</t>
  </si>
  <si>
    <t>452 Камати</t>
  </si>
  <si>
    <t>463 Трансфери до невладини организации</t>
  </si>
  <si>
    <t>ОСТВАРЕН ОСНОВЕН БУЏЕТ-ПРИХОДИ</t>
  </si>
  <si>
    <t>ОСТВАРЕН ОСНОВЕН БУЏЕТ-РАСХОДИ</t>
  </si>
  <si>
    <t>Материјали и резервни делови</t>
  </si>
  <si>
    <t>480 Опрема капитални расходи</t>
  </si>
  <si>
    <t>481 Градежни работи проекти</t>
  </si>
  <si>
    <t xml:space="preserve">ОСТВАРЕНИ ВКУПЕН БУЏЕТ-ПРИХОДИ </t>
  </si>
  <si>
    <t>711 Данок на доход</t>
  </si>
  <si>
    <t>713 Даноци на имот</t>
  </si>
  <si>
    <t>717 Даноци на специфични услуги</t>
  </si>
  <si>
    <t>718 Дозволи за вршење дејност</t>
  </si>
  <si>
    <t>722 Такси и надоместоци</t>
  </si>
  <si>
    <t xml:space="preserve">723 Административни такси </t>
  </si>
  <si>
    <t>725 Други неданочни приходи</t>
  </si>
  <si>
    <t>731 Продажба на капитални средства</t>
  </si>
  <si>
    <t>733 Продажба на земјиште</t>
  </si>
  <si>
    <t>741 Трансфери на средства</t>
  </si>
  <si>
    <t>Опрема</t>
  </si>
  <si>
    <t>491 Отплата на главнина</t>
  </si>
  <si>
    <t>Ситен инвентар</t>
  </si>
  <si>
    <t>471 Социјални надоместоци</t>
  </si>
  <si>
    <t>Земјиште</t>
  </si>
  <si>
    <t>Градежни објекти</t>
  </si>
  <si>
    <t>Материјални средства во подговка</t>
  </si>
  <si>
    <t xml:space="preserve">Состојба на парични депозити на сметката </t>
  </si>
  <si>
    <t>Набавна вредност</t>
  </si>
  <si>
    <t>Сегашна ревалоризирана вредност</t>
  </si>
  <si>
    <t>ВКУПНО ПРИХОДИ</t>
  </si>
  <si>
    <t>486 Купување на возила</t>
  </si>
  <si>
    <t>Исправка на вредноста и ревалоризација</t>
  </si>
  <si>
    <t>Состојба на побарувања за комунален надомест</t>
  </si>
  <si>
    <t>Состојба на побарувања за  закупнини</t>
  </si>
  <si>
    <t>Побарувања по основ данок на имот</t>
  </si>
  <si>
    <t>Побарувања по основ комунална такса</t>
  </si>
  <si>
    <t>Состојба на обрските кон добавувачи</t>
  </si>
  <si>
    <t>426 Други оперативни расходи</t>
  </si>
  <si>
    <t>ГОДИШЕН ФИНАНСОВ ИЗВЕШТАЈ ЗА ОПШТИНА ПРОБИШТИП  ЗА 2023</t>
  </si>
  <si>
    <t>2022   остварено</t>
  </si>
  <si>
    <t>2023/2022           %</t>
  </si>
  <si>
    <t>Состојбата на поединечни сметки на ден 31.12.2023 година е следна</t>
  </si>
  <si>
    <t>ПРИЛИВ КРЕДИТ</t>
  </si>
  <si>
    <t>Состјба на долгорочни обврски за кредит Светска Банка улично</t>
  </si>
  <si>
    <t>Состјба на долгорочни обврски за кредит Светска Банка Ј.Стојковски</t>
  </si>
  <si>
    <t>Лизинг возила</t>
  </si>
  <si>
    <t>424 Поправки и одржување</t>
  </si>
  <si>
    <t xml:space="preserve">423 Ситен инвентар </t>
  </si>
  <si>
    <t>485 Експропријација на имот</t>
  </si>
  <si>
    <t>482 Градежни работи изградба-реконструкција</t>
  </si>
</sst>
</file>

<file path=xl/styles.xml><?xml version="1.0" encoding="utf-8"?>
<styleSheet xmlns="http://schemas.openxmlformats.org/spreadsheetml/2006/main">
  <fonts count="11">
    <font>
      <sz val="10"/>
      <name val="Arial"/>
      <charset val="204"/>
    </font>
    <font>
      <sz val="16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12"/>
      <color rgb="FF7030A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wrapText="1"/>
    </xf>
    <xf numFmtId="3" fontId="7" fillId="0" borderId="2" xfId="0" applyNumberFormat="1" applyFont="1" applyBorder="1"/>
    <xf numFmtId="2" fontId="7" fillId="0" borderId="2" xfId="0" applyNumberFormat="1" applyFont="1" applyBorder="1"/>
    <xf numFmtId="2" fontId="7" fillId="0" borderId="2" xfId="0" applyNumberFormat="1" applyFont="1" applyFill="1" applyBorder="1"/>
    <xf numFmtId="3" fontId="7" fillId="0" borderId="2" xfId="0" applyNumberFormat="1" applyFont="1" applyFill="1" applyBorder="1"/>
    <xf numFmtId="0" fontId="5" fillId="0" borderId="0" xfId="0" applyFont="1"/>
    <xf numFmtId="3" fontId="5" fillId="0" borderId="0" xfId="0" applyNumberFormat="1" applyFont="1"/>
    <xf numFmtId="3" fontId="9" fillId="0" borderId="0" xfId="0" applyNumberFormat="1" applyFont="1"/>
    <xf numFmtId="0" fontId="9" fillId="0" borderId="0" xfId="0" applyFont="1"/>
    <xf numFmtId="0" fontId="6" fillId="0" borderId="0" xfId="0" applyFont="1"/>
    <xf numFmtId="0" fontId="6" fillId="3" borderId="2" xfId="0" applyFont="1" applyFill="1" applyBorder="1" applyAlignment="1">
      <alignment horizontal="left" wrapText="1"/>
    </xf>
    <xf numFmtId="3" fontId="6" fillId="3" borderId="2" xfId="0" applyNumberFormat="1" applyFont="1" applyFill="1" applyBorder="1"/>
    <xf numFmtId="4" fontId="6" fillId="3" borderId="2" xfId="0" applyNumberFormat="1" applyFont="1" applyFill="1" applyBorder="1"/>
    <xf numFmtId="3" fontId="6" fillId="4" borderId="2" xfId="0" applyNumberFormat="1" applyFont="1" applyFill="1" applyBorder="1"/>
    <xf numFmtId="2" fontId="6" fillId="4" borderId="2" xfId="0" applyNumberFormat="1" applyFont="1" applyFill="1" applyBorder="1"/>
    <xf numFmtId="0" fontId="7" fillId="5" borderId="5" xfId="0" applyFont="1" applyFill="1" applyBorder="1"/>
    <xf numFmtId="2" fontId="7" fillId="5" borderId="2" xfId="0" applyNumberFormat="1" applyFont="1" applyFill="1" applyBorder="1"/>
    <xf numFmtId="0" fontId="7" fillId="5" borderId="6" xfId="0" applyFont="1" applyFill="1" applyBorder="1"/>
    <xf numFmtId="0" fontId="7" fillId="4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horizontal="right" vertical="top"/>
    </xf>
    <xf numFmtId="0" fontId="6" fillId="0" borderId="0" xfId="0" applyNumberFormat="1" applyFont="1" applyAlignment="1">
      <alignment horizontal="right" vertical="top"/>
    </xf>
    <xf numFmtId="2" fontId="7" fillId="0" borderId="0" xfId="0" applyNumberFormat="1" applyFont="1" applyBorder="1"/>
    <xf numFmtId="0" fontId="4" fillId="0" borderId="0" xfId="0" applyFont="1" applyFill="1" applyBorder="1" applyAlignment="1">
      <alignment wrapText="1"/>
    </xf>
    <xf numFmtId="3" fontId="7" fillId="0" borderId="0" xfId="0" applyNumberFormat="1" applyFont="1" applyBorder="1" applyAlignment="1"/>
    <xf numFmtId="3" fontId="7" fillId="0" borderId="0" xfId="0" applyNumberFormat="1" applyFont="1" applyBorder="1"/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wrapText="1"/>
    </xf>
    <xf numFmtId="37" fontId="4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7" fillId="0" borderId="2" xfId="0" applyFont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7" fillId="5" borderId="4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Border="1" applyAlignment="1">
      <alignment wrapText="1"/>
    </xf>
    <xf numFmtId="37" fontId="4" fillId="0" borderId="2" xfId="0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wrapText="1"/>
    </xf>
    <xf numFmtId="3" fontId="7" fillId="0" borderId="3" xfId="0" applyNumberFormat="1" applyFont="1" applyBorder="1"/>
    <xf numFmtId="2" fontId="7" fillId="0" borderId="3" xfId="0" applyNumberFormat="1" applyFont="1" applyBorder="1"/>
    <xf numFmtId="0" fontId="3" fillId="2" borderId="8" xfId="0" applyFont="1" applyFill="1" applyBorder="1" applyAlignment="1">
      <alignment horizontal="left" wrapText="1"/>
    </xf>
    <xf numFmtId="3" fontId="6" fillId="2" borderId="8" xfId="0" applyNumberFormat="1" applyFont="1" applyFill="1" applyBorder="1"/>
    <xf numFmtId="4" fontId="6" fillId="2" borderId="8" xfId="0" applyNumberFormat="1" applyFont="1" applyFill="1" applyBorder="1"/>
    <xf numFmtId="4" fontId="6" fillId="2" borderId="7" xfId="0" applyNumberFormat="1" applyFont="1" applyFill="1" applyBorder="1"/>
    <xf numFmtId="0" fontId="6" fillId="0" borderId="0" xfId="0" applyFont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Sheet1!$A$16:$A$48</c:f>
              <c:strCache>
                <c:ptCount val="33"/>
                <c:pt idx="0">
                  <c:v>ОСТВАРЕН ОСНОВЕН БУЏЕТ-ПРИХОДИ</c:v>
                </c:pt>
                <c:pt idx="1">
                  <c:v>711 Данок на доход</c:v>
                </c:pt>
                <c:pt idx="2">
                  <c:v>713 Даноци на имот</c:v>
                </c:pt>
                <c:pt idx="3">
                  <c:v>717 Даноци на специфични услуги</c:v>
                </c:pt>
                <c:pt idx="4">
                  <c:v>718 Дозволи за вршење дејност</c:v>
                </c:pt>
                <c:pt idx="5">
                  <c:v>722 Такси и надоместоци</c:v>
                </c:pt>
                <c:pt idx="6">
                  <c:v>723 Административни такси </c:v>
                </c:pt>
                <c:pt idx="7">
                  <c:v>725 Други неданочни приходи</c:v>
                </c:pt>
                <c:pt idx="8">
                  <c:v>731 Продажба на капитални средства</c:v>
                </c:pt>
                <c:pt idx="9">
                  <c:v>733 Продажба на земјиште</c:v>
                </c:pt>
                <c:pt idx="10">
                  <c:v>741 Трансфери на средства</c:v>
                </c:pt>
                <c:pt idx="11">
                  <c:v>ОСТВАРЕН ОСНОВЕН БУЏЕТ-РАСХОДИ</c:v>
                </c:pt>
                <c:pt idx="12">
                  <c:v>401 Плати</c:v>
                </c:pt>
                <c:pt idx="13">
                  <c:v>402 Придонеси</c:v>
                </c:pt>
                <c:pt idx="14">
                  <c:v>404 Надоместоци</c:v>
                </c:pt>
                <c:pt idx="15">
                  <c:v>413 Тековни резерви</c:v>
                </c:pt>
                <c:pt idx="16">
                  <c:v>420 Патни расходи</c:v>
                </c:pt>
                <c:pt idx="17">
                  <c:v>421 Комунални услуги</c:v>
                </c:pt>
                <c:pt idx="18">
                  <c:v>423 Ситен инвентар </c:v>
                </c:pt>
                <c:pt idx="19">
                  <c:v>424 Поправки и одржување</c:v>
                </c:pt>
                <c:pt idx="20">
                  <c:v>425 Договорни услуги</c:v>
                </c:pt>
                <c:pt idx="21">
                  <c:v>426 Други оперативни расходи</c:v>
                </c:pt>
                <c:pt idx="22">
                  <c:v>427 Привремени вработувања</c:v>
                </c:pt>
                <c:pt idx="23">
                  <c:v>452 Камати</c:v>
                </c:pt>
                <c:pt idx="24">
                  <c:v>463 Трансфери до невладини организации</c:v>
                </c:pt>
                <c:pt idx="25">
                  <c:v>464 Разни трансфери</c:v>
                </c:pt>
                <c:pt idx="26">
                  <c:v>471 Социјални надоместоци</c:v>
                </c:pt>
                <c:pt idx="27">
                  <c:v>480 Опрема капитални расходи</c:v>
                </c:pt>
                <c:pt idx="28">
                  <c:v>481 Градежни работи проекти</c:v>
                </c:pt>
                <c:pt idx="29">
                  <c:v>482 Градежни работи изградба-реконструкција</c:v>
                </c:pt>
                <c:pt idx="30">
                  <c:v>485 Експропријација на имот</c:v>
                </c:pt>
                <c:pt idx="31">
                  <c:v>486 Купување на возила</c:v>
                </c:pt>
                <c:pt idx="32">
                  <c:v>491 Отплата на главнина</c:v>
                </c:pt>
              </c:strCache>
            </c:strRef>
          </c:cat>
          <c:val>
            <c:numRef>
              <c:f>Sheet1!$B$16:$B$48</c:f>
              <c:numCache>
                <c:formatCode>#,##0</c:formatCode>
                <c:ptCount val="33"/>
                <c:pt idx="0">
                  <c:v>139142520</c:v>
                </c:pt>
                <c:pt idx="1">
                  <c:v>4029724</c:v>
                </c:pt>
                <c:pt idx="2">
                  <c:v>14466180</c:v>
                </c:pt>
                <c:pt idx="3">
                  <c:v>40380727</c:v>
                </c:pt>
                <c:pt idx="4">
                  <c:v>0</c:v>
                </c:pt>
                <c:pt idx="5">
                  <c:v>609125</c:v>
                </c:pt>
                <c:pt idx="6">
                  <c:v>239784</c:v>
                </c:pt>
                <c:pt idx="7">
                  <c:v>1376575</c:v>
                </c:pt>
                <c:pt idx="8">
                  <c:v>0</c:v>
                </c:pt>
                <c:pt idx="9">
                  <c:v>25071413</c:v>
                </c:pt>
                <c:pt idx="10">
                  <c:v>52968992</c:v>
                </c:pt>
                <c:pt idx="11">
                  <c:v>139142520</c:v>
                </c:pt>
                <c:pt idx="12">
                  <c:v>17484147</c:v>
                </c:pt>
                <c:pt idx="13">
                  <c:v>6834556</c:v>
                </c:pt>
                <c:pt idx="14">
                  <c:v>3328941</c:v>
                </c:pt>
                <c:pt idx="15">
                  <c:v>45000</c:v>
                </c:pt>
                <c:pt idx="16">
                  <c:v>64400</c:v>
                </c:pt>
                <c:pt idx="17">
                  <c:v>29968204</c:v>
                </c:pt>
                <c:pt idx="18">
                  <c:v>2250394</c:v>
                </c:pt>
                <c:pt idx="19">
                  <c:v>5870311</c:v>
                </c:pt>
                <c:pt idx="20">
                  <c:v>6025318</c:v>
                </c:pt>
                <c:pt idx="21">
                  <c:v>3393541</c:v>
                </c:pt>
                <c:pt idx="22">
                  <c:v>692765</c:v>
                </c:pt>
                <c:pt idx="23">
                  <c:v>1278</c:v>
                </c:pt>
                <c:pt idx="24">
                  <c:v>1210000</c:v>
                </c:pt>
                <c:pt idx="25">
                  <c:v>6499253</c:v>
                </c:pt>
                <c:pt idx="26">
                  <c:v>477813</c:v>
                </c:pt>
                <c:pt idx="27">
                  <c:v>983340</c:v>
                </c:pt>
                <c:pt idx="28">
                  <c:v>15900984</c:v>
                </c:pt>
                <c:pt idx="29">
                  <c:v>28016433</c:v>
                </c:pt>
                <c:pt idx="30">
                  <c:v>177600</c:v>
                </c:pt>
                <c:pt idx="31">
                  <c:v>7094868</c:v>
                </c:pt>
                <c:pt idx="32">
                  <c:v>2823374</c:v>
                </c:pt>
              </c:numCache>
            </c:numRef>
          </c:val>
        </c:ser>
        <c:ser>
          <c:idx val="1"/>
          <c:order val="1"/>
          <c:cat>
            <c:strRef>
              <c:f>Sheet1!$A$16:$A$48</c:f>
              <c:strCache>
                <c:ptCount val="33"/>
                <c:pt idx="0">
                  <c:v>ОСТВАРЕН ОСНОВЕН БУЏЕТ-ПРИХОДИ</c:v>
                </c:pt>
                <c:pt idx="1">
                  <c:v>711 Данок на доход</c:v>
                </c:pt>
                <c:pt idx="2">
                  <c:v>713 Даноци на имот</c:v>
                </c:pt>
                <c:pt idx="3">
                  <c:v>717 Даноци на специфични услуги</c:v>
                </c:pt>
                <c:pt idx="4">
                  <c:v>718 Дозволи за вршење дејност</c:v>
                </c:pt>
                <c:pt idx="5">
                  <c:v>722 Такси и надоместоци</c:v>
                </c:pt>
                <c:pt idx="6">
                  <c:v>723 Административни такси </c:v>
                </c:pt>
                <c:pt idx="7">
                  <c:v>725 Други неданочни приходи</c:v>
                </c:pt>
                <c:pt idx="8">
                  <c:v>731 Продажба на капитални средства</c:v>
                </c:pt>
                <c:pt idx="9">
                  <c:v>733 Продажба на земјиште</c:v>
                </c:pt>
                <c:pt idx="10">
                  <c:v>741 Трансфери на средства</c:v>
                </c:pt>
                <c:pt idx="11">
                  <c:v>ОСТВАРЕН ОСНОВЕН БУЏЕТ-РАСХОДИ</c:v>
                </c:pt>
                <c:pt idx="12">
                  <c:v>401 Плати</c:v>
                </c:pt>
                <c:pt idx="13">
                  <c:v>402 Придонеси</c:v>
                </c:pt>
                <c:pt idx="14">
                  <c:v>404 Надоместоци</c:v>
                </c:pt>
                <c:pt idx="15">
                  <c:v>413 Тековни резерви</c:v>
                </c:pt>
                <c:pt idx="16">
                  <c:v>420 Патни расходи</c:v>
                </c:pt>
                <c:pt idx="17">
                  <c:v>421 Комунални услуги</c:v>
                </c:pt>
                <c:pt idx="18">
                  <c:v>423 Ситен инвентар </c:v>
                </c:pt>
                <c:pt idx="19">
                  <c:v>424 Поправки и одржување</c:v>
                </c:pt>
                <c:pt idx="20">
                  <c:v>425 Договорни услуги</c:v>
                </c:pt>
                <c:pt idx="21">
                  <c:v>426 Други оперативни расходи</c:v>
                </c:pt>
                <c:pt idx="22">
                  <c:v>427 Привремени вработувања</c:v>
                </c:pt>
                <c:pt idx="23">
                  <c:v>452 Камати</c:v>
                </c:pt>
                <c:pt idx="24">
                  <c:v>463 Трансфери до невладини организации</c:v>
                </c:pt>
                <c:pt idx="25">
                  <c:v>464 Разни трансфери</c:v>
                </c:pt>
                <c:pt idx="26">
                  <c:v>471 Социјални надоместоци</c:v>
                </c:pt>
                <c:pt idx="27">
                  <c:v>480 Опрема капитални расходи</c:v>
                </c:pt>
                <c:pt idx="28">
                  <c:v>481 Градежни работи проекти</c:v>
                </c:pt>
                <c:pt idx="29">
                  <c:v>482 Градежни работи изградба-реконструкција</c:v>
                </c:pt>
                <c:pt idx="30">
                  <c:v>485 Експропријација на имот</c:v>
                </c:pt>
                <c:pt idx="31">
                  <c:v>486 Купување на возила</c:v>
                </c:pt>
                <c:pt idx="32">
                  <c:v>491 Отплата на главнина</c:v>
                </c:pt>
              </c:strCache>
            </c:strRef>
          </c:cat>
          <c:val>
            <c:numRef>
              <c:f>Sheet1!$C$16:$C$48</c:f>
              <c:numCache>
                <c:formatCode>#,##0</c:formatCode>
                <c:ptCount val="33"/>
                <c:pt idx="0">
                  <c:v>176261274</c:v>
                </c:pt>
                <c:pt idx="1">
                  <c:v>5330000</c:v>
                </c:pt>
                <c:pt idx="2">
                  <c:v>14360000</c:v>
                </c:pt>
                <c:pt idx="3">
                  <c:v>45118000</c:v>
                </c:pt>
                <c:pt idx="4">
                  <c:v>150000</c:v>
                </c:pt>
                <c:pt idx="5">
                  <c:v>1050000</c:v>
                </c:pt>
                <c:pt idx="6">
                  <c:v>1000000</c:v>
                </c:pt>
                <c:pt idx="7">
                  <c:v>2600000</c:v>
                </c:pt>
                <c:pt idx="8">
                  <c:v>5674555</c:v>
                </c:pt>
                <c:pt idx="9">
                  <c:v>37603000</c:v>
                </c:pt>
                <c:pt idx="10">
                  <c:v>63375719</c:v>
                </c:pt>
                <c:pt idx="11">
                  <c:v>176261274</c:v>
                </c:pt>
                <c:pt idx="12">
                  <c:v>23457200</c:v>
                </c:pt>
                <c:pt idx="13">
                  <c:v>9322700</c:v>
                </c:pt>
                <c:pt idx="14">
                  <c:v>4000000</c:v>
                </c:pt>
                <c:pt idx="15">
                  <c:v>100000</c:v>
                </c:pt>
                <c:pt idx="16">
                  <c:v>276000</c:v>
                </c:pt>
                <c:pt idx="17">
                  <c:v>13297000</c:v>
                </c:pt>
                <c:pt idx="18">
                  <c:v>2012000</c:v>
                </c:pt>
                <c:pt idx="19">
                  <c:v>11280000</c:v>
                </c:pt>
                <c:pt idx="20">
                  <c:v>10627274</c:v>
                </c:pt>
                <c:pt idx="21">
                  <c:v>6702000</c:v>
                </c:pt>
                <c:pt idx="22">
                  <c:v>1360000</c:v>
                </c:pt>
                <c:pt idx="23">
                  <c:v>110000</c:v>
                </c:pt>
                <c:pt idx="24">
                  <c:v>2875000</c:v>
                </c:pt>
                <c:pt idx="25">
                  <c:v>3879700</c:v>
                </c:pt>
                <c:pt idx="26">
                  <c:v>600000</c:v>
                </c:pt>
                <c:pt idx="27">
                  <c:v>4500000</c:v>
                </c:pt>
                <c:pt idx="28">
                  <c:v>730000</c:v>
                </c:pt>
                <c:pt idx="29">
                  <c:v>76209000</c:v>
                </c:pt>
                <c:pt idx="30">
                  <c:v>1200000</c:v>
                </c:pt>
                <c:pt idx="31">
                  <c:v>900000</c:v>
                </c:pt>
                <c:pt idx="32">
                  <c:v>2823400</c:v>
                </c:pt>
              </c:numCache>
            </c:numRef>
          </c:val>
        </c:ser>
        <c:ser>
          <c:idx val="2"/>
          <c:order val="2"/>
          <c:cat>
            <c:strRef>
              <c:f>Sheet1!$A$16:$A$48</c:f>
              <c:strCache>
                <c:ptCount val="33"/>
                <c:pt idx="0">
                  <c:v>ОСТВАРЕН ОСНОВЕН БУЏЕТ-ПРИХОДИ</c:v>
                </c:pt>
                <c:pt idx="1">
                  <c:v>711 Данок на доход</c:v>
                </c:pt>
                <c:pt idx="2">
                  <c:v>713 Даноци на имот</c:v>
                </c:pt>
                <c:pt idx="3">
                  <c:v>717 Даноци на специфични услуги</c:v>
                </c:pt>
                <c:pt idx="4">
                  <c:v>718 Дозволи за вршење дејност</c:v>
                </c:pt>
                <c:pt idx="5">
                  <c:v>722 Такси и надоместоци</c:v>
                </c:pt>
                <c:pt idx="6">
                  <c:v>723 Административни такси </c:v>
                </c:pt>
                <c:pt idx="7">
                  <c:v>725 Други неданочни приходи</c:v>
                </c:pt>
                <c:pt idx="8">
                  <c:v>731 Продажба на капитални средства</c:v>
                </c:pt>
                <c:pt idx="9">
                  <c:v>733 Продажба на земјиште</c:v>
                </c:pt>
                <c:pt idx="10">
                  <c:v>741 Трансфери на средства</c:v>
                </c:pt>
                <c:pt idx="11">
                  <c:v>ОСТВАРЕН ОСНОВЕН БУЏЕТ-РАСХОДИ</c:v>
                </c:pt>
                <c:pt idx="12">
                  <c:v>401 Плати</c:v>
                </c:pt>
                <c:pt idx="13">
                  <c:v>402 Придонеси</c:v>
                </c:pt>
                <c:pt idx="14">
                  <c:v>404 Надоместоци</c:v>
                </c:pt>
                <c:pt idx="15">
                  <c:v>413 Тековни резерви</c:v>
                </c:pt>
                <c:pt idx="16">
                  <c:v>420 Патни расходи</c:v>
                </c:pt>
                <c:pt idx="17">
                  <c:v>421 Комунални услуги</c:v>
                </c:pt>
                <c:pt idx="18">
                  <c:v>423 Ситен инвентар </c:v>
                </c:pt>
                <c:pt idx="19">
                  <c:v>424 Поправки и одржување</c:v>
                </c:pt>
                <c:pt idx="20">
                  <c:v>425 Договорни услуги</c:v>
                </c:pt>
                <c:pt idx="21">
                  <c:v>426 Други оперативни расходи</c:v>
                </c:pt>
                <c:pt idx="22">
                  <c:v>427 Привремени вработувања</c:v>
                </c:pt>
                <c:pt idx="23">
                  <c:v>452 Камати</c:v>
                </c:pt>
                <c:pt idx="24">
                  <c:v>463 Трансфери до невладини организации</c:v>
                </c:pt>
                <c:pt idx="25">
                  <c:v>464 Разни трансфери</c:v>
                </c:pt>
                <c:pt idx="26">
                  <c:v>471 Социјални надоместоци</c:v>
                </c:pt>
                <c:pt idx="27">
                  <c:v>480 Опрема капитални расходи</c:v>
                </c:pt>
                <c:pt idx="28">
                  <c:v>481 Градежни работи проекти</c:v>
                </c:pt>
                <c:pt idx="29">
                  <c:v>482 Градежни работи изградба-реконструкција</c:v>
                </c:pt>
                <c:pt idx="30">
                  <c:v>485 Експропријација на имот</c:v>
                </c:pt>
                <c:pt idx="31">
                  <c:v>486 Купување на возила</c:v>
                </c:pt>
                <c:pt idx="32">
                  <c:v>491 Отплата на главнина</c:v>
                </c:pt>
              </c:strCache>
            </c:strRef>
          </c:cat>
          <c:val>
            <c:numRef>
              <c:f>Sheet1!$D$16:$D$48</c:f>
              <c:numCache>
                <c:formatCode>#,##0</c:formatCode>
                <c:ptCount val="33"/>
                <c:pt idx="0">
                  <c:v>150367928</c:v>
                </c:pt>
                <c:pt idx="1">
                  <c:v>7140359</c:v>
                </c:pt>
                <c:pt idx="2">
                  <c:v>16067127</c:v>
                </c:pt>
                <c:pt idx="3">
                  <c:v>33629513</c:v>
                </c:pt>
                <c:pt idx="4">
                  <c:v>92250</c:v>
                </c:pt>
                <c:pt idx="5">
                  <c:v>597138</c:v>
                </c:pt>
                <c:pt idx="6">
                  <c:v>215436</c:v>
                </c:pt>
                <c:pt idx="7">
                  <c:v>804105</c:v>
                </c:pt>
                <c:pt idx="8">
                  <c:v>0</c:v>
                </c:pt>
                <c:pt idx="9">
                  <c:v>19416022</c:v>
                </c:pt>
                <c:pt idx="10">
                  <c:v>72405978</c:v>
                </c:pt>
                <c:pt idx="11">
                  <c:v>117241839</c:v>
                </c:pt>
                <c:pt idx="12">
                  <c:v>21160502</c:v>
                </c:pt>
                <c:pt idx="13">
                  <c:v>8515444</c:v>
                </c:pt>
                <c:pt idx="14">
                  <c:v>3621320</c:v>
                </c:pt>
                <c:pt idx="15">
                  <c:v>30000</c:v>
                </c:pt>
                <c:pt idx="16">
                  <c:v>120000</c:v>
                </c:pt>
                <c:pt idx="17">
                  <c:v>12508635</c:v>
                </c:pt>
                <c:pt idx="18">
                  <c:v>723931</c:v>
                </c:pt>
                <c:pt idx="19">
                  <c:v>8819730</c:v>
                </c:pt>
                <c:pt idx="20">
                  <c:v>6551468</c:v>
                </c:pt>
                <c:pt idx="21">
                  <c:v>5166493</c:v>
                </c:pt>
                <c:pt idx="22">
                  <c:v>1170661</c:v>
                </c:pt>
                <c:pt idx="23">
                  <c:v>110000</c:v>
                </c:pt>
                <c:pt idx="24">
                  <c:v>2252500</c:v>
                </c:pt>
                <c:pt idx="25">
                  <c:v>2820238</c:v>
                </c:pt>
                <c:pt idx="26">
                  <c:v>455590</c:v>
                </c:pt>
                <c:pt idx="27">
                  <c:v>2486070</c:v>
                </c:pt>
                <c:pt idx="28">
                  <c:v>14996</c:v>
                </c:pt>
                <c:pt idx="29">
                  <c:v>37297389</c:v>
                </c:pt>
                <c:pt idx="30">
                  <c:v>164062</c:v>
                </c:pt>
                <c:pt idx="31">
                  <c:v>429436</c:v>
                </c:pt>
                <c:pt idx="32">
                  <c:v>2823374</c:v>
                </c:pt>
              </c:numCache>
            </c:numRef>
          </c:val>
        </c:ser>
        <c:ser>
          <c:idx val="3"/>
          <c:order val="3"/>
          <c:cat>
            <c:strRef>
              <c:f>Sheet1!$A$16:$A$48</c:f>
              <c:strCache>
                <c:ptCount val="33"/>
                <c:pt idx="0">
                  <c:v>ОСТВАРЕН ОСНОВЕН БУЏЕТ-ПРИХОДИ</c:v>
                </c:pt>
                <c:pt idx="1">
                  <c:v>711 Данок на доход</c:v>
                </c:pt>
                <c:pt idx="2">
                  <c:v>713 Даноци на имот</c:v>
                </c:pt>
                <c:pt idx="3">
                  <c:v>717 Даноци на специфични услуги</c:v>
                </c:pt>
                <c:pt idx="4">
                  <c:v>718 Дозволи за вршење дејност</c:v>
                </c:pt>
                <c:pt idx="5">
                  <c:v>722 Такси и надоместоци</c:v>
                </c:pt>
                <c:pt idx="6">
                  <c:v>723 Административни такси </c:v>
                </c:pt>
                <c:pt idx="7">
                  <c:v>725 Други неданочни приходи</c:v>
                </c:pt>
                <c:pt idx="8">
                  <c:v>731 Продажба на капитални средства</c:v>
                </c:pt>
                <c:pt idx="9">
                  <c:v>733 Продажба на земјиште</c:v>
                </c:pt>
                <c:pt idx="10">
                  <c:v>741 Трансфери на средства</c:v>
                </c:pt>
                <c:pt idx="11">
                  <c:v>ОСТВАРЕН ОСНОВЕН БУЏЕТ-РАСХОДИ</c:v>
                </c:pt>
                <c:pt idx="12">
                  <c:v>401 Плати</c:v>
                </c:pt>
                <c:pt idx="13">
                  <c:v>402 Придонеси</c:v>
                </c:pt>
                <c:pt idx="14">
                  <c:v>404 Надоместоци</c:v>
                </c:pt>
                <c:pt idx="15">
                  <c:v>413 Тековни резерви</c:v>
                </c:pt>
                <c:pt idx="16">
                  <c:v>420 Патни расходи</c:v>
                </c:pt>
                <c:pt idx="17">
                  <c:v>421 Комунални услуги</c:v>
                </c:pt>
                <c:pt idx="18">
                  <c:v>423 Ситен инвентар </c:v>
                </c:pt>
                <c:pt idx="19">
                  <c:v>424 Поправки и одржување</c:v>
                </c:pt>
                <c:pt idx="20">
                  <c:v>425 Договорни услуги</c:v>
                </c:pt>
                <c:pt idx="21">
                  <c:v>426 Други оперативни расходи</c:v>
                </c:pt>
                <c:pt idx="22">
                  <c:v>427 Привремени вработувања</c:v>
                </c:pt>
                <c:pt idx="23">
                  <c:v>452 Камати</c:v>
                </c:pt>
                <c:pt idx="24">
                  <c:v>463 Трансфери до невладини организации</c:v>
                </c:pt>
                <c:pt idx="25">
                  <c:v>464 Разни трансфери</c:v>
                </c:pt>
                <c:pt idx="26">
                  <c:v>471 Социјални надоместоци</c:v>
                </c:pt>
                <c:pt idx="27">
                  <c:v>480 Опрема капитални расходи</c:v>
                </c:pt>
                <c:pt idx="28">
                  <c:v>481 Градежни работи проекти</c:v>
                </c:pt>
                <c:pt idx="29">
                  <c:v>482 Градежни работи изградба-реконструкција</c:v>
                </c:pt>
                <c:pt idx="30">
                  <c:v>485 Експропријација на имот</c:v>
                </c:pt>
                <c:pt idx="31">
                  <c:v>486 Купување на возила</c:v>
                </c:pt>
                <c:pt idx="32">
                  <c:v>491 Отплата на главнина</c:v>
                </c:pt>
              </c:strCache>
            </c:strRef>
          </c:cat>
          <c:val>
            <c:numRef>
              <c:f>Sheet1!$E$16:$E$48</c:f>
              <c:numCache>
                <c:formatCode>0.00</c:formatCode>
                <c:ptCount val="33"/>
                <c:pt idx="0" formatCode="#,##0.00">
                  <c:v>85.309679538569554</c:v>
                </c:pt>
                <c:pt idx="1">
                  <c:v>133.96545966228894</c:v>
                </c:pt>
                <c:pt idx="2">
                  <c:v>111.88807103064067</c:v>
                </c:pt>
                <c:pt idx="3">
                  <c:v>74.536799060242032</c:v>
                </c:pt>
                <c:pt idx="4">
                  <c:v>61.5</c:v>
                </c:pt>
                <c:pt idx="5">
                  <c:v>56.870285714285714</c:v>
                </c:pt>
                <c:pt idx="6">
                  <c:v>21.543599999999998</c:v>
                </c:pt>
                <c:pt idx="7">
                  <c:v>30.927115384615384</c:v>
                </c:pt>
                <c:pt idx="8">
                  <c:v>0</c:v>
                </c:pt>
                <c:pt idx="9">
                  <c:v>51.634236630056108</c:v>
                </c:pt>
                <c:pt idx="10">
                  <c:v>114.24876773390137</c:v>
                </c:pt>
                <c:pt idx="11" formatCode="#,##0.00">
                  <c:v>66.515937584792454</c:v>
                </c:pt>
                <c:pt idx="12">
                  <c:v>90.208984874580096</c:v>
                </c:pt>
                <c:pt idx="13">
                  <c:v>91.34096345479314</c:v>
                </c:pt>
                <c:pt idx="14">
                  <c:v>90.533000000000001</c:v>
                </c:pt>
                <c:pt idx="15">
                  <c:v>30</c:v>
                </c:pt>
                <c:pt idx="16">
                  <c:v>43.478260869565219</c:v>
                </c:pt>
                <c:pt idx="17">
                  <c:v>94.071106264570957</c:v>
                </c:pt>
                <c:pt idx="18">
                  <c:v>35.98066600397614</c:v>
                </c:pt>
                <c:pt idx="19">
                  <c:v>78.189095744680841</c:v>
                </c:pt>
                <c:pt idx="20">
                  <c:v>61.647681239798658</c:v>
                </c:pt>
                <c:pt idx="21">
                  <c:v>77.088824231572659</c:v>
                </c:pt>
                <c:pt idx="22">
                  <c:v>86.078014705882353</c:v>
                </c:pt>
                <c:pt idx="23">
                  <c:v>100</c:v>
                </c:pt>
                <c:pt idx="24">
                  <c:v>78.347826086956516</c:v>
                </c:pt>
                <c:pt idx="25">
                  <c:v>72.692166920122688</c:v>
                </c:pt>
                <c:pt idx="26">
                  <c:v>75.931666666666658</c:v>
                </c:pt>
                <c:pt idx="27">
                  <c:v>55.245999999999995</c:v>
                </c:pt>
                <c:pt idx="28">
                  <c:v>2.0542465753424657</c:v>
                </c:pt>
                <c:pt idx="29">
                  <c:v>48.940924300279491</c:v>
                </c:pt>
                <c:pt idx="30">
                  <c:v>13.671833333333334</c:v>
                </c:pt>
                <c:pt idx="31">
                  <c:v>47.715111111111113</c:v>
                </c:pt>
                <c:pt idx="32">
                  <c:v>99.999079124459868</c:v>
                </c:pt>
              </c:numCache>
            </c:numRef>
          </c:val>
        </c:ser>
        <c:ser>
          <c:idx val="4"/>
          <c:order val="4"/>
          <c:cat>
            <c:strRef>
              <c:f>Sheet1!$A$16:$A$48</c:f>
              <c:strCache>
                <c:ptCount val="33"/>
                <c:pt idx="0">
                  <c:v>ОСТВАРЕН ОСНОВЕН БУЏЕТ-ПРИХОДИ</c:v>
                </c:pt>
                <c:pt idx="1">
                  <c:v>711 Данок на доход</c:v>
                </c:pt>
                <c:pt idx="2">
                  <c:v>713 Даноци на имот</c:v>
                </c:pt>
                <c:pt idx="3">
                  <c:v>717 Даноци на специфични услуги</c:v>
                </c:pt>
                <c:pt idx="4">
                  <c:v>718 Дозволи за вршење дејност</c:v>
                </c:pt>
                <c:pt idx="5">
                  <c:v>722 Такси и надоместоци</c:v>
                </c:pt>
                <c:pt idx="6">
                  <c:v>723 Административни такси </c:v>
                </c:pt>
                <c:pt idx="7">
                  <c:v>725 Други неданочни приходи</c:v>
                </c:pt>
                <c:pt idx="8">
                  <c:v>731 Продажба на капитални средства</c:v>
                </c:pt>
                <c:pt idx="9">
                  <c:v>733 Продажба на земјиште</c:v>
                </c:pt>
                <c:pt idx="10">
                  <c:v>741 Трансфери на средства</c:v>
                </c:pt>
                <c:pt idx="11">
                  <c:v>ОСТВАРЕН ОСНОВЕН БУЏЕТ-РАСХОДИ</c:v>
                </c:pt>
                <c:pt idx="12">
                  <c:v>401 Плати</c:v>
                </c:pt>
                <c:pt idx="13">
                  <c:v>402 Придонеси</c:v>
                </c:pt>
                <c:pt idx="14">
                  <c:v>404 Надоместоци</c:v>
                </c:pt>
                <c:pt idx="15">
                  <c:v>413 Тековни резерви</c:v>
                </c:pt>
                <c:pt idx="16">
                  <c:v>420 Патни расходи</c:v>
                </c:pt>
                <c:pt idx="17">
                  <c:v>421 Комунални услуги</c:v>
                </c:pt>
                <c:pt idx="18">
                  <c:v>423 Ситен инвентар </c:v>
                </c:pt>
                <c:pt idx="19">
                  <c:v>424 Поправки и одржување</c:v>
                </c:pt>
                <c:pt idx="20">
                  <c:v>425 Договорни услуги</c:v>
                </c:pt>
                <c:pt idx="21">
                  <c:v>426 Други оперативни расходи</c:v>
                </c:pt>
                <c:pt idx="22">
                  <c:v>427 Привремени вработувања</c:v>
                </c:pt>
                <c:pt idx="23">
                  <c:v>452 Камати</c:v>
                </c:pt>
                <c:pt idx="24">
                  <c:v>463 Трансфери до невладини организации</c:v>
                </c:pt>
                <c:pt idx="25">
                  <c:v>464 Разни трансфери</c:v>
                </c:pt>
                <c:pt idx="26">
                  <c:v>471 Социјални надоместоци</c:v>
                </c:pt>
                <c:pt idx="27">
                  <c:v>480 Опрема капитални расходи</c:v>
                </c:pt>
                <c:pt idx="28">
                  <c:v>481 Градежни работи проекти</c:v>
                </c:pt>
                <c:pt idx="29">
                  <c:v>482 Градежни работи изградба-реконструкција</c:v>
                </c:pt>
                <c:pt idx="30">
                  <c:v>485 Експропријација на имот</c:v>
                </c:pt>
                <c:pt idx="31">
                  <c:v>486 Купување на возила</c:v>
                </c:pt>
                <c:pt idx="32">
                  <c:v>491 Отплата на главнина</c:v>
                </c:pt>
              </c:strCache>
            </c:strRef>
          </c:cat>
          <c:val>
            <c:numRef>
              <c:f>Sheet1!$F$16:$F$48</c:f>
              <c:numCache>
                <c:formatCode>0.00</c:formatCode>
                <c:ptCount val="33"/>
                <c:pt idx="0" formatCode="#,##0.00">
                  <c:v>108.06756123146253</c:v>
                </c:pt>
                <c:pt idx="1">
                  <c:v>177.19225932098576</c:v>
                </c:pt>
                <c:pt idx="2">
                  <c:v>111.06682621120434</c:v>
                </c:pt>
                <c:pt idx="3">
                  <c:v>83.281098430942066</c:v>
                </c:pt>
                <c:pt idx="4">
                  <c:v>0</c:v>
                </c:pt>
                <c:pt idx="5">
                  <c:v>98.032095218551191</c:v>
                </c:pt>
                <c:pt idx="6">
                  <c:v>89.845861275147627</c:v>
                </c:pt>
                <c:pt idx="7">
                  <c:v>58.413453680329809</c:v>
                </c:pt>
                <c:pt idx="8">
                  <c:v>0</c:v>
                </c:pt>
                <c:pt idx="9">
                  <c:v>77.442870890444027</c:v>
                </c:pt>
                <c:pt idx="10">
                  <c:v>136.69502715853079</c:v>
                </c:pt>
                <c:pt idx="11" formatCode="#,##0.00">
                  <c:v>84.260252725047664</c:v>
                </c:pt>
                <c:pt idx="12">
                  <c:v>121.02679072647926</c:v>
                </c:pt>
                <c:pt idx="13">
                  <c:v>124.59396045624618</c:v>
                </c:pt>
                <c:pt idx="14">
                  <c:v>108.78294328436581</c:v>
                </c:pt>
                <c:pt idx="15">
                  <c:v>66.666666666666657</c:v>
                </c:pt>
                <c:pt idx="16">
                  <c:v>186.33540372670808</c:v>
                </c:pt>
                <c:pt idx="17">
                  <c:v>41.739688504522995</c:v>
                </c:pt>
                <c:pt idx="18">
                  <c:v>32.169077948128191</c:v>
                </c:pt>
                <c:pt idx="19">
                  <c:v>150.24297690531216</c:v>
                </c:pt>
                <c:pt idx="20">
                  <c:v>108.73231919045601</c:v>
                </c:pt>
                <c:pt idx="21">
                  <c:v>152.24489699697159</c:v>
                </c:pt>
                <c:pt idx="22">
                  <c:v>168.98385455385304</c:v>
                </c:pt>
                <c:pt idx="23">
                  <c:v>8607.1987480438183</c:v>
                </c:pt>
                <c:pt idx="24">
                  <c:v>186.15702479338842</c:v>
                </c:pt>
                <c:pt idx="25">
                  <c:v>43.393263810471758</c:v>
                </c:pt>
                <c:pt idx="26">
                  <c:v>95.349017293376278</c:v>
                </c:pt>
                <c:pt idx="27">
                  <c:v>252.81896393922753</c:v>
                </c:pt>
                <c:pt idx="28">
                  <c:v>9.4308628950258669E-2</c:v>
                </c:pt>
                <c:pt idx="29">
                  <c:v>133.1268295289411</c:v>
                </c:pt>
                <c:pt idx="30">
                  <c:v>92.377252252252248</c:v>
                </c:pt>
                <c:pt idx="31">
                  <c:v>6.0527694102272234</c:v>
                </c:pt>
                <c:pt idx="32">
                  <c:v>100</c:v>
                </c:pt>
              </c:numCache>
            </c:numRef>
          </c:val>
        </c:ser>
        <c:axId val="50839936"/>
        <c:axId val="50841472"/>
      </c:barChart>
      <c:catAx>
        <c:axId val="50839936"/>
        <c:scaling>
          <c:orientation val="minMax"/>
        </c:scaling>
        <c:axPos val="b"/>
        <c:tickLblPos val="nextTo"/>
        <c:crossAx val="50841472"/>
        <c:crosses val="autoZero"/>
        <c:auto val="1"/>
        <c:lblAlgn val="ctr"/>
        <c:lblOffset val="100"/>
      </c:catAx>
      <c:valAx>
        <c:axId val="50841472"/>
        <c:scaling>
          <c:orientation val="minMax"/>
        </c:scaling>
        <c:axPos val="l"/>
        <c:majorGridlines/>
        <c:numFmt formatCode="#,##0" sourceLinked="1"/>
        <c:tickLblPos val="nextTo"/>
        <c:crossAx val="5083993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3"/>
  <sheetViews>
    <sheetView tabSelected="1" topLeftCell="A47" zoomScale="160" zoomScaleNormal="160" workbookViewId="0">
      <selection activeCell="B65" sqref="B65"/>
    </sheetView>
  </sheetViews>
  <sheetFormatPr defaultRowHeight="12.75"/>
  <cols>
    <col min="1" max="1" width="28.28515625" style="37" customWidth="1"/>
    <col min="2" max="2" width="16.140625" customWidth="1"/>
    <col min="3" max="3" width="16.7109375" customWidth="1"/>
    <col min="4" max="4" width="16.28515625" customWidth="1"/>
    <col min="5" max="5" width="9.85546875" customWidth="1"/>
    <col min="6" max="6" width="10.7109375" customWidth="1"/>
    <col min="7" max="7" width="1.42578125" customWidth="1"/>
    <col min="9" max="9" width="17.5703125" customWidth="1"/>
    <col min="10" max="10" width="9.140625" customWidth="1"/>
  </cols>
  <sheetData>
    <row r="1" spans="1:7" ht="9.75" customHeight="1"/>
    <row r="2" spans="1:7" ht="29.25" customHeight="1">
      <c r="A2" s="61" t="s">
        <v>55</v>
      </c>
      <c r="B2" s="61"/>
      <c r="C2" s="61"/>
      <c r="D2" s="61"/>
      <c r="E2" s="61"/>
      <c r="F2" s="61"/>
    </row>
    <row r="3" spans="1:7" ht="3.75" customHeight="1">
      <c r="A3" s="38"/>
      <c r="B3" s="3"/>
      <c r="C3" s="3"/>
      <c r="D3" s="3"/>
      <c r="E3" s="3"/>
      <c r="F3" s="3"/>
    </row>
    <row r="4" spans="1:7" ht="12.75" hidden="1" customHeight="1">
      <c r="A4" s="38"/>
      <c r="B4" s="3"/>
      <c r="C4" s="3"/>
      <c r="D4" s="3"/>
      <c r="E4" s="3"/>
      <c r="F4" s="3"/>
    </row>
    <row r="5" spans="1:7" ht="14.25">
      <c r="A5" s="62" t="s">
        <v>25</v>
      </c>
      <c r="B5" s="63" t="s">
        <v>56</v>
      </c>
      <c r="C5" s="64">
        <v>2023</v>
      </c>
      <c r="D5" s="64"/>
      <c r="E5" s="64"/>
      <c r="F5" s="65" t="s">
        <v>57</v>
      </c>
      <c r="G5" s="1"/>
    </row>
    <row r="6" spans="1:7" ht="15.75" customHeight="1">
      <c r="A6" s="63"/>
      <c r="B6" s="63"/>
      <c r="C6" s="23" t="s">
        <v>1</v>
      </c>
      <c r="D6" s="23" t="s">
        <v>0</v>
      </c>
      <c r="E6" s="23" t="s">
        <v>2</v>
      </c>
      <c r="F6" s="65"/>
      <c r="G6" s="1"/>
    </row>
    <row r="7" spans="1:7" ht="14.25">
      <c r="A7" s="39" t="s">
        <v>7</v>
      </c>
      <c r="B7" s="6">
        <v>58876631</v>
      </c>
      <c r="C7" s="6">
        <v>64958000</v>
      </c>
      <c r="D7" s="6">
        <v>56929249</v>
      </c>
      <c r="E7" s="7">
        <f t="shared" ref="E7:E10" si="0">D7/C7*100</f>
        <v>87.64008898057206</v>
      </c>
      <c r="F7" s="7">
        <f t="shared" ref="F7:F10" si="1">D7/B7*100</f>
        <v>96.692436426941626</v>
      </c>
      <c r="G7" s="2"/>
    </row>
    <row r="8" spans="1:7" ht="14.25">
      <c r="A8" s="39" t="s">
        <v>8</v>
      </c>
      <c r="B8" s="6">
        <v>8423904</v>
      </c>
      <c r="C8" s="6">
        <v>18250000</v>
      </c>
      <c r="D8" s="6">
        <v>10835437</v>
      </c>
      <c r="E8" s="7">
        <f t="shared" si="0"/>
        <v>59.372257534246572</v>
      </c>
      <c r="F8" s="7">
        <f t="shared" si="1"/>
        <v>128.62726118436299</v>
      </c>
      <c r="G8" s="2"/>
    </row>
    <row r="9" spans="1:7" ht="14.25">
      <c r="A9" s="39" t="s">
        <v>9</v>
      </c>
      <c r="B9" s="6">
        <v>25071413</v>
      </c>
      <c r="C9" s="6">
        <v>43277555</v>
      </c>
      <c r="D9" s="6">
        <v>19416022</v>
      </c>
      <c r="E9" s="7">
        <f t="shared" si="0"/>
        <v>44.863953150772957</v>
      </c>
      <c r="F9" s="7">
        <f t="shared" si="1"/>
        <v>77.442870890444027</v>
      </c>
      <c r="G9" s="2"/>
    </row>
    <row r="10" spans="1:7" ht="14.25">
      <c r="A10" s="39" t="s">
        <v>10</v>
      </c>
      <c r="B10" s="6">
        <v>172440191</v>
      </c>
      <c r="C10" s="6">
        <v>199158367</v>
      </c>
      <c r="D10" s="6">
        <v>194762632</v>
      </c>
      <c r="E10" s="7">
        <f t="shared" si="0"/>
        <v>97.792844425160411</v>
      </c>
      <c r="F10" s="7">
        <f t="shared" si="1"/>
        <v>112.94503379435481</v>
      </c>
      <c r="G10" s="2"/>
    </row>
    <row r="11" spans="1:7" ht="14.25">
      <c r="A11" s="39" t="s">
        <v>11</v>
      </c>
      <c r="B11" s="6">
        <v>52968992</v>
      </c>
      <c r="C11" s="6">
        <v>43375719</v>
      </c>
      <c r="D11" s="6">
        <v>72405978</v>
      </c>
      <c r="E11" s="7">
        <f>D11/C11*100</f>
        <v>166.92744159468575</v>
      </c>
      <c r="F11" s="7">
        <f>D11/B11*100</f>
        <v>136.69502715853079</v>
      </c>
      <c r="G11" s="2"/>
    </row>
    <row r="12" spans="1:7" ht="14.25">
      <c r="A12" s="39" t="s">
        <v>12</v>
      </c>
      <c r="B12" s="6">
        <v>7519298</v>
      </c>
      <c r="C12" s="6">
        <v>14703037</v>
      </c>
      <c r="D12" s="6">
        <v>7691444</v>
      </c>
      <c r="E12" s="7">
        <f>D12/C12*100</f>
        <v>52.311940723538953</v>
      </c>
      <c r="F12" s="7">
        <f>D12/B12*100</f>
        <v>102.2893892488368</v>
      </c>
      <c r="G12" s="2"/>
    </row>
    <row r="13" spans="1:7" ht="17.25" customHeight="1">
      <c r="A13" s="40" t="s">
        <v>46</v>
      </c>
      <c r="B13" s="18">
        <f>SUM(B7:B12)</f>
        <v>325300429</v>
      </c>
      <c r="C13" s="18">
        <f>SUM(C7:C12)</f>
        <v>383722678</v>
      </c>
      <c r="D13" s="18">
        <f>SUM(D7:D12)</f>
        <v>362040762</v>
      </c>
      <c r="E13" s="19">
        <f>D13/C13*100</f>
        <v>94.349587021281039</v>
      </c>
      <c r="F13" s="19">
        <f>D13/B13*100</f>
        <v>111.29427745082991</v>
      </c>
      <c r="G13" s="2"/>
    </row>
    <row r="14" spans="1:7" ht="15.75" customHeight="1">
      <c r="A14" s="40" t="s">
        <v>59</v>
      </c>
      <c r="B14" s="18">
        <v>0</v>
      </c>
      <c r="C14" s="18">
        <v>20883466</v>
      </c>
      <c r="D14" s="18">
        <v>18425997</v>
      </c>
      <c r="E14" s="19">
        <f>D14/C14*100</f>
        <v>88.2324658176952</v>
      </c>
      <c r="F14" s="19">
        <v>0</v>
      </c>
      <c r="G14" s="2"/>
    </row>
    <row r="15" spans="1:7" ht="11.25" customHeight="1">
      <c r="A15" s="41"/>
      <c r="B15" s="20"/>
      <c r="C15" s="20"/>
      <c r="D15" s="20"/>
      <c r="E15" s="21"/>
      <c r="F15" s="22"/>
      <c r="G15" s="2"/>
    </row>
    <row r="16" spans="1:7" ht="29.25" customHeight="1">
      <c r="A16" s="15" t="s">
        <v>20</v>
      </c>
      <c r="B16" s="16">
        <f>SUM(B17:B26)</f>
        <v>139142520</v>
      </c>
      <c r="C16" s="16">
        <f>SUM(C17:C26)</f>
        <v>176261274</v>
      </c>
      <c r="D16" s="16">
        <f>SUM(D17:D26)</f>
        <v>150367928</v>
      </c>
      <c r="E16" s="17">
        <f>D16/C16*100</f>
        <v>85.309679538569554</v>
      </c>
      <c r="F16" s="17">
        <f>D16/B16*100</f>
        <v>108.06756123146253</v>
      </c>
      <c r="G16" s="2"/>
    </row>
    <row r="17" spans="1:7" ht="20.25" customHeight="1">
      <c r="A17" s="42" t="s">
        <v>26</v>
      </c>
      <c r="B17" s="9">
        <v>4029724</v>
      </c>
      <c r="C17" s="9">
        <v>5330000</v>
      </c>
      <c r="D17" s="9">
        <v>7140359</v>
      </c>
      <c r="E17" s="7">
        <f t="shared" ref="E17:E25" si="2">D17/C17*100</f>
        <v>133.96545966228894</v>
      </c>
      <c r="F17" s="8">
        <f t="shared" ref="F17:F26" si="3">D17/B17*100</f>
        <v>177.19225932098576</v>
      </c>
      <c r="G17" s="2"/>
    </row>
    <row r="18" spans="1:7" ht="17.25" customHeight="1">
      <c r="A18" s="42" t="s">
        <v>27</v>
      </c>
      <c r="B18" s="9">
        <v>14466180</v>
      </c>
      <c r="C18" s="9">
        <v>14360000</v>
      </c>
      <c r="D18" s="9">
        <v>16067127</v>
      </c>
      <c r="E18" s="7">
        <f t="shared" si="2"/>
        <v>111.88807103064067</v>
      </c>
      <c r="F18" s="8">
        <f t="shared" si="3"/>
        <v>111.06682621120434</v>
      </c>
      <c r="G18" s="2"/>
    </row>
    <row r="19" spans="1:7" ht="28.5">
      <c r="A19" s="42" t="s">
        <v>28</v>
      </c>
      <c r="B19" s="9">
        <v>40380727</v>
      </c>
      <c r="C19" s="9">
        <v>45118000</v>
      </c>
      <c r="D19" s="9">
        <v>33629513</v>
      </c>
      <c r="E19" s="7">
        <f t="shared" si="2"/>
        <v>74.536799060242032</v>
      </c>
      <c r="F19" s="8">
        <f t="shared" si="3"/>
        <v>83.281098430942066</v>
      </c>
      <c r="G19" s="2"/>
    </row>
    <row r="20" spans="1:7" ht="28.5">
      <c r="A20" s="42" t="s">
        <v>29</v>
      </c>
      <c r="B20" s="9">
        <v>0</v>
      </c>
      <c r="C20" s="9">
        <v>150000</v>
      </c>
      <c r="D20" s="9">
        <v>92250</v>
      </c>
      <c r="E20" s="7">
        <f t="shared" si="2"/>
        <v>61.5</v>
      </c>
      <c r="F20" s="8">
        <v>0</v>
      </c>
      <c r="G20" s="2"/>
    </row>
    <row r="21" spans="1:7" ht="14.25">
      <c r="A21" s="42" t="s">
        <v>30</v>
      </c>
      <c r="B21" s="9">
        <v>609125</v>
      </c>
      <c r="C21" s="9">
        <v>1050000</v>
      </c>
      <c r="D21" s="9">
        <v>597138</v>
      </c>
      <c r="E21" s="7">
        <f t="shared" si="2"/>
        <v>56.870285714285714</v>
      </c>
      <c r="F21" s="8">
        <f t="shared" si="3"/>
        <v>98.032095218551191</v>
      </c>
      <c r="G21" s="2"/>
    </row>
    <row r="22" spans="1:7" ht="25.5" customHeight="1">
      <c r="A22" s="42" t="s">
        <v>31</v>
      </c>
      <c r="B22" s="9">
        <v>239784</v>
      </c>
      <c r="C22" s="9">
        <v>1000000</v>
      </c>
      <c r="D22" s="9">
        <v>215436</v>
      </c>
      <c r="E22" s="7">
        <f t="shared" si="2"/>
        <v>21.543599999999998</v>
      </c>
      <c r="F22" s="8">
        <f t="shared" si="3"/>
        <v>89.845861275147627</v>
      </c>
      <c r="G22" s="2"/>
    </row>
    <row r="23" spans="1:7" ht="28.5">
      <c r="A23" s="42" t="s">
        <v>32</v>
      </c>
      <c r="B23" s="9">
        <v>1376575</v>
      </c>
      <c r="C23" s="9">
        <v>2600000</v>
      </c>
      <c r="D23" s="9">
        <v>804105</v>
      </c>
      <c r="E23" s="7">
        <f t="shared" si="2"/>
        <v>30.927115384615384</v>
      </c>
      <c r="F23" s="8">
        <f t="shared" si="3"/>
        <v>58.413453680329809</v>
      </c>
      <c r="G23" s="2"/>
    </row>
    <row r="24" spans="1:7" ht="28.5">
      <c r="A24" s="42" t="s">
        <v>33</v>
      </c>
      <c r="B24" s="9">
        <v>0</v>
      </c>
      <c r="C24" s="9">
        <v>5674555</v>
      </c>
      <c r="D24" s="9">
        <v>0</v>
      </c>
      <c r="E24" s="7">
        <f t="shared" si="2"/>
        <v>0</v>
      </c>
      <c r="F24" s="8">
        <v>0</v>
      </c>
      <c r="G24" s="2"/>
    </row>
    <row r="25" spans="1:7" ht="23.25" customHeight="1">
      <c r="A25" s="42" t="s">
        <v>34</v>
      </c>
      <c r="B25" s="9">
        <v>25071413</v>
      </c>
      <c r="C25" s="9">
        <v>37603000</v>
      </c>
      <c r="D25" s="9">
        <v>19416022</v>
      </c>
      <c r="E25" s="7">
        <f t="shared" si="2"/>
        <v>51.634236630056108</v>
      </c>
      <c r="F25" s="8">
        <f t="shared" si="3"/>
        <v>77.442870890444027</v>
      </c>
      <c r="G25" s="2"/>
    </row>
    <row r="26" spans="1:7" ht="24" customHeight="1">
      <c r="A26" s="42" t="s">
        <v>35</v>
      </c>
      <c r="B26" s="9">
        <v>52968992</v>
      </c>
      <c r="C26" s="9">
        <v>63375719</v>
      </c>
      <c r="D26" s="9">
        <v>72405978</v>
      </c>
      <c r="E26" s="7">
        <f>D26/C26*100</f>
        <v>114.24876773390137</v>
      </c>
      <c r="F26" s="8">
        <f t="shared" si="3"/>
        <v>136.69502715853079</v>
      </c>
      <c r="G26" s="2"/>
    </row>
    <row r="27" spans="1:7" ht="43.5" customHeight="1" thickBot="1">
      <c r="A27" s="52" t="s">
        <v>21</v>
      </c>
      <c r="B27" s="53">
        <f>SUM(B28:B48)</f>
        <v>139142520</v>
      </c>
      <c r="C27" s="53">
        <f>SUM(C28:C48)</f>
        <v>176261274</v>
      </c>
      <c r="D27" s="53">
        <f>SUM(D28:D48)</f>
        <v>117241839</v>
      </c>
      <c r="E27" s="54">
        <f>D27/C27*100</f>
        <v>66.515937584792454</v>
      </c>
      <c r="F27" s="55">
        <f>D27/B27*100</f>
        <v>84.260252725047664</v>
      </c>
      <c r="G27" s="2"/>
    </row>
    <row r="28" spans="1:7" ht="14.25">
      <c r="A28" s="49" t="s">
        <v>3</v>
      </c>
      <c r="B28" s="50">
        <v>17484147</v>
      </c>
      <c r="C28" s="50">
        <v>23457200</v>
      </c>
      <c r="D28" s="50">
        <v>21160502</v>
      </c>
      <c r="E28" s="51">
        <f t="shared" ref="E28:E48" si="4">D28/C28*100</f>
        <v>90.208984874580096</v>
      </c>
      <c r="F28" s="7">
        <f>D28/B28*100</f>
        <v>121.02679072647926</v>
      </c>
      <c r="G28" s="2"/>
    </row>
    <row r="29" spans="1:7" ht="14.25">
      <c r="A29" s="5" t="s">
        <v>13</v>
      </c>
      <c r="B29" s="6">
        <v>6834556</v>
      </c>
      <c r="C29" s="6">
        <v>9322700</v>
      </c>
      <c r="D29" s="6">
        <v>8515444</v>
      </c>
      <c r="E29" s="7">
        <f t="shared" si="4"/>
        <v>91.34096345479314</v>
      </c>
      <c r="F29" s="7">
        <f t="shared" ref="F29:F48" si="5">D29/B29*100</f>
        <v>124.59396045624618</v>
      </c>
      <c r="G29" s="2"/>
    </row>
    <row r="30" spans="1:7" ht="14.25">
      <c r="A30" s="5" t="s">
        <v>14</v>
      </c>
      <c r="B30" s="6">
        <v>3328941</v>
      </c>
      <c r="C30" s="6">
        <v>4000000</v>
      </c>
      <c r="D30" s="6">
        <v>3621320</v>
      </c>
      <c r="E30" s="7">
        <f t="shared" si="4"/>
        <v>90.533000000000001</v>
      </c>
      <c r="F30" s="7">
        <f t="shared" si="5"/>
        <v>108.78294328436581</v>
      </c>
      <c r="G30" s="2"/>
    </row>
    <row r="31" spans="1:7" ht="14.25">
      <c r="A31" s="5" t="s">
        <v>15</v>
      </c>
      <c r="B31" s="6">
        <v>45000</v>
      </c>
      <c r="C31" s="6">
        <v>100000</v>
      </c>
      <c r="D31" s="6">
        <v>30000</v>
      </c>
      <c r="E31" s="7">
        <f t="shared" si="4"/>
        <v>30</v>
      </c>
      <c r="F31" s="7">
        <f t="shared" si="5"/>
        <v>66.666666666666657</v>
      </c>
    </row>
    <row r="32" spans="1:7" ht="15" customHeight="1">
      <c r="A32" s="5" t="s">
        <v>16</v>
      </c>
      <c r="B32" s="6">
        <v>64400</v>
      </c>
      <c r="C32" s="6">
        <v>276000</v>
      </c>
      <c r="D32" s="6">
        <v>120000</v>
      </c>
      <c r="E32" s="7">
        <f t="shared" si="4"/>
        <v>43.478260869565219</v>
      </c>
      <c r="F32" s="7">
        <f t="shared" si="5"/>
        <v>186.33540372670808</v>
      </c>
    </row>
    <row r="33" spans="1:6" ht="14.25">
      <c r="A33" s="5" t="s">
        <v>4</v>
      </c>
      <c r="B33" s="6">
        <v>29968204</v>
      </c>
      <c r="C33" s="6">
        <v>13297000</v>
      </c>
      <c r="D33" s="6">
        <v>12508635</v>
      </c>
      <c r="E33" s="7">
        <f t="shared" si="4"/>
        <v>94.071106264570957</v>
      </c>
      <c r="F33" s="7">
        <f t="shared" si="5"/>
        <v>41.739688504522995</v>
      </c>
    </row>
    <row r="34" spans="1:6" ht="14.25" customHeight="1">
      <c r="A34" s="5" t="s">
        <v>64</v>
      </c>
      <c r="B34" s="6">
        <v>2250394</v>
      </c>
      <c r="C34" s="6">
        <v>2012000</v>
      </c>
      <c r="D34" s="6">
        <v>723931</v>
      </c>
      <c r="E34" s="7">
        <f t="shared" si="4"/>
        <v>35.98066600397614</v>
      </c>
      <c r="F34" s="7">
        <f t="shared" si="5"/>
        <v>32.169077948128191</v>
      </c>
    </row>
    <row r="35" spans="1:6" ht="14.25" customHeight="1">
      <c r="A35" s="5" t="s">
        <v>63</v>
      </c>
      <c r="B35" s="6">
        <v>5870311</v>
      </c>
      <c r="C35" s="6">
        <v>11280000</v>
      </c>
      <c r="D35" s="6">
        <v>8819730</v>
      </c>
      <c r="E35" s="7">
        <f t="shared" si="4"/>
        <v>78.189095744680841</v>
      </c>
      <c r="F35" s="7">
        <f t="shared" si="5"/>
        <v>150.24297690531216</v>
      </c>
    </row>
    <row r="36" spans="1:6" ht="14.25">
      <c r="A36" s="5" t="s">
        <v>5</v>
      </c>
      <c r="B36" s="6">
        <v>6025318</v>
      </c>
      <c r="C36" s="6">
        <v>10627274</v>
      </c>
      <c r="D36" s="6">
        <v>6551468</v>
      </c>
      <c r="E36" s="7">
        <f t="shared" si="4"/>
        <v>61.647681239798658</v>
      </c>
      <c r="F36" s="7">
        <f t="shared" si="5"/>
        <v>108.73231919045601</v>
      </c>
    </row>
    <row r="37" spans="1:6" ht="14.25">
      <c r="A37" s="5" t="s">
        <v>54</v>
      </c>
      <c r="B37" s="6">
        <v>3393541</v>
      </c>
      <c r="C37" s="6">
        <v>6702000</v>
      </c>
      <c r="D37" s="6">
        <v>5166493</v>
      </c>
      <c r="E37" s="7">
        <f t="shared" si="4"/>
        <v>77.088824231572659</v>
      </c>
      <c r="F37" s="7">
        <f t="shared" si="5"/>
        <v>152.24489699697159</v>
      </c>
    </row>
    <row r="38" spans="1:6" ht="14.25">
      <c r="A38" s="24" t="s">
        <v>17</v>
      </c>
      <c r="B38" s="6">
        <v>692765</v>
      </c>
      <c r="C38" s="6">
        <v>1360000</v>
      </c>
      <c r="D38" s="6">
        <v>1170661</v>
      </c>
      <c r="E38" s="7">
        <f t="shared" si="4"/>
        <v>86.078014705882353</v>
      </c>
      <c r="F38" s="7">
        <f t="shared" si="5"/>
        <v>168.98385455385304</v>
      </c>
    </row>
    <row r="39" spans="1:6" ht="14.25">
      <c r="A39" s="24" t="s">
        <v>18</v>
      </c>
      <c r="B39" s="6">
        <v>1278</v>
      </c>
      <c r="C39" s="6">
        <v>110000</v>
      </c>
      <c r="D39" s="6">
        <v>110000</v>
      </c>
      <c r="E39" s="7">
        <f t="shared" si="4"/>
        <v>100</v>
      </c>
      <c r="F39" s="7">
        <f t="shared" si="5"/>
        <v>8607.1987480438183</v>
      </c>
    </row>
    <row r="40" spans="1:6" ht="12" customHeight="1">
      <c r="A40" s="24" t="s">
        <v>19</v>
      </c>
      <c r="B40" s="6">
        <v>1210000</v>
      </c>
      <c r="C40" s="6">
        <v>2875000</v>
      </c>
      <c r="D40" s="6">
        <v>2252500</v>
      </c>
      <c r="E40" s="7">
        <f t="shared" si="4"/>
        <v>78.347826086956516</v>
      </c>
      <c r="F40" s="7">
        <f t="shared" si="5"/>
        <v>186.15702479338842</v>
      </c>
    </row>
    <row r="41" spans="1:6" ht="17.25" customHeight="1">
      <c r="A41" s="24" t="s">
        <v>6</v>
      </c>
      <c r="B41" s="6">
        <v>6499253</v>
      </c>
      <c r="C41" s="6">
        <v>3879700</v>
      </c>
      <c r="D41" s="6">
        <v>2820238</v>
      </c>
      <c r="E41" s="7">
        <f t="shared" si="4"/>
        <v>72.692166920122688</v>
      </c>
      <c r="F41" s="7">
        <f t="shared" si="5"/>
        <v>43.393263810471758</v>
      </c>
    </row>
    <row r="42" spans="1:6" ht="18" customHeight="1">
      <c r="A42" s="24" t="s">
        <v>39</v>
      </c>
      <c r="B42" s="6">
        <v>477813</v>
      </c>
      <c r="C42" s="6">
        <v>600000</v>
      </c>
      <c r="D42" s="6">
        <v>455590</v>
      </c>
      <c r="E42" s="7">
        <f t="shared" si="4"/>
        <v>75.931666666666658</v>
      </c>
      <c r="F42" s="7">
        <f t="shared" si="5"/>
        <v>95.349017293376278</v>
      </c>
    </row>
    <row r="43" spans="1:6" ht="18" customHeight="1">
      <c r="A43" s="24" t="s">
        <v>23</v>
      </c>
      <c r="B43" s="6">
        <v>983340</v>
      </c>
      <c r="C43" s="6">
        <v>4500000</v>
      </c>
      <c r="D43" s="6">
        <v>2486070</v>
      </c>
      <c r="E43" s="7">
        <f t="shared" si="4"/>
        <v>55.245999999999995</v>
      </c>
      <c r="F43" s="7">
        <f t="shared" si="5"/>
        <v>252.81896393922753</v>
      </c>
    </row>
    <row r="44" spans="1:6" ht="16.5" customHeight="1">
      <c r="A44" s="24" t="s">
        <v>24</v>
      </c>
      <c r="B44" s="6">
        <v>15900984</v>
      </c>
      <c r="C44" s="6">
        <v>730000</v>
      </c>
      <c r="D44" s="6">
        <v>14996</v>
      </c>
      <c r="E44" s="7">
        <f t="shared" si="4"/>
        <v>2.0542465753424657</v>
      </c>
      <c r="F44" s="7">
        <f t="shared" si="5"/>
        <v>9.4308628950258669E-2</v>
      </c>
    </row>
    <row r="45" spans="1:6" ht="25.5">
      <c r="A45" s="24" t="s">
        <v>66</v>
      </c>
      <c r="B45" s="6">
        <v>28016433</v>
      </c>
      <c r="C45" s="6">
        <v>76209000</v>
      </c>
      <c r="D45" s="6">
        <v>37297389</v>
      </c>
      <c r="E45" s="7">
        <f t="shared" si="4"/>
        <v>48.940924300279491</v>
      </c>
      <c r="F45" s="7">
        <f t="shared" si="5"/>
        <v>133.1268295289411</v>
      </c>
    </row>
    <row r="46" spans="1:6" ht="15.75" customHeight="1">
      <c r="A46" s="24" t="s">
        <v>65</v>
      </c>
      <c r="B46" s="6">
        <v>177600</v>
      </c>
      <c r="C46" s="6">
        <v>1200000</v>
      </c>
      <c r="D46" s="6">
        <v>164062</v>
      </c>
      <c r="E46" s="7">
        <f t="shared" si="4"/>
        <v>13.671833333333334</v>
      </c>
      <c r="F46" s="7">
        <f t="shared" si="5"/>
        <v>92.377252252252248</v>
      </c>
    </row>
    <row r="47" spans="1:6" ht="16.5" customHeight="1">
      <c r="A47" s="24" t="s">
        <v>47</v>
      </c>
      <c r="B47" s="6">
        <v>7094868</v>
      </c>
      <c r="C47" s="6">
        <v>900000</v>
      </c>
      <c r="D47" s="6">
        <v>429436</v>
      </c>
      <c r="E47" s="7">
        <f t="shared" si="4"/>
        <v>47.715111111111113</v>
      </c>
      <c r="F47" s="7">
        <f t="shared" si="5"/>
        <v>6.0527694102272234</v>
      </c>
    </row>
    <row r="48" spans="1:6" ht="16.5" customHeight="1">
      <c r="A48" s="24" t="s">
        <v>37</v>
      </c>
      <c r="B48" s="6">
        <v>2823374</v>
      </c>
      <c r="C48" s="6">
        <v>2823400</v>
      </c>
      <c r="D48" s="6">
        <v>2823374</v>
      </c>
      <c r="E48" s="7">
        <f t="shared" si="4"/>
        <v>99.999079124459868</v>
      </c>
      <c r="F48" s="7">
        <f t="shared" si="5"/>
        <v>100</v>
      </c>
    </row>
    <row r="49" spans="1:6" ht="14.25">
      <c r="A49" s="30"/>
      <c r="B49" s="31"/>
      <c r="C49" s="32"/>
      <c r="D49" s="32"/>
      <c r="E49" s="29"/>
      <c r="F49" s="29"/>
    </row>
    <row r="50" spans="1:6" ht="15.75" customHeight="1">
      <c r="A50" s="30"/>
      <c r="B50" s="31"/>
      <c r="C50" s="32"/>
      <c r="D50" s="32"/>
      <c r="E50" s="29"/>
      <c r="F50" s="29"/>
    </row>
    <row r="51" spans="1:6" ht="20.25" customHeight="1">
      <c r="A51" s="58" t="s">
        <v>58</v>
      </c>
      <c r="B51" s="59"/>
      <c r="C51" s="59"/>
      <c r="D51" s="60"/>
      <c r="E51" s="29"/>
      <c r="F51" s="29"/>
    </row>
    <row r="52" spans="1:6" ht="44.25" customHeight="1">
      <c r="A52" s="33"/>
      <c r="B52" s="36" t="s">
        <v>44</v>
      </c>
      <c r="C52" s="36" t="s">
        <v>48</v>
      </c>
      <c r="D52" s="36" t="s">
        <v>45</v>
      </c>
      <c r="E52" s="29"/>
      <c r="F52" s="29"/>
    </row>
    <row r="53" spans="1:6" ht="14.25">
      <c r="A53" s="34" t="s">
        <v>40</v>
      </c>
      <c r="B53" s="48">
        <v>14252099</v>
      </c>
      <c r="C53" s="35">
        <v>0</v>
      </c>
      <c r="D53" s="48">
        <v>14252099</v>
      </c>
      <c r="E53" s="29"/>
      <c r="F53" s="29"/>
    </row>
    <row r="54" spans="1:6" ht="14.25">
      <c r="A54" s="34" t="s">
        <v>41</v>
      </c>
      <c r="B54" s="48">
        <v>1586288421</v>
      </c>
      <c r="C54" s="48">
        <v>1153743128</v>
      </c>
      <c r="D54" s="48">
        <f>(B54-C54)</f>
        <v>432545293</v>
      </c>
      <c r="E54" s="29"/>
      <c r="F54" s="29"/>
    </row>
    <row r="55" spans="1:6" ht="14.25">
      <c r="A55" s="34" t="s">
        <v>36</v>
      </c>
      <c r="B55" s="48">
        <v>99550954</v>
      </c>
      <c r="C55" s="48">
        <v>29943339</v>
      </c>
      <c r="D55" s="48">
        <f>(B55-C55)</f>
        <v>69607615</v>
      </c>
      <c r="E55" s="29"/>
      <c r="F55" s="29"/>
    </row>
    <row r="56" spans="1:6" ht="25.5">
      <c r="A56" s="34" t="s">
        <v>42</v>
      </c>
      <c r="B56" s="48">
        <v>3387681</v>
      </c>
      <c r="C56" s="48">
        <v>0</v>
      </c>
      <c r="D56" s="48">
        <f t="shared" ref="D56:D63" si="6">(B56-C56)</f>
        <v>3387681</v>
      </c>
      <c r="E56" s="29"/>
      <c r="F56" s="29"/>
    </row>
    <row r="57" spans="1:6" ht="14.25">
      <c r="A57" s="34" t="s">
        <v>22</v>
      </c>
      <c r="B57" s="48">
        <v>1216136</v>
      </c>
      <c r="C57" s="48">
        <v>0</v>
      </c>
      <c r="D57" s="48">
        <f t="shared" si="6"/>
        <v>1216136</v>
      </c>
      <c r="E57" s="29"/>
      <c r="F57" s="29"/>
    </row>
    <row r="58" spans="1:6" ht="17.25" customHeight="1">
      <c r="A58" s="34" t="s">
        <v>38</v>
      </c>
      <c r="B58" s="48">
        <v>1669998</v>
      </c>
      <c r="C58" s="48">
        <v>1669998</v>
      </c>
      <c r="D58" s="48">
        <f t="shared" si="6"/>
        <v>0</v>
      </c>
      <c r="E58" s="29"/>
      <c r="F58" s="29"/>
    </row>
    <row r="59" spans="1:6" ht="22.5" customHeight="1">
      <c r="A59" s="34" t="s">
        <v>43</v>
      </c>
      <c r="B59" s="48">
        <v>22291818</v>
      </c>
      <c r="C59" s="48">
        <v>0</v>
      </c>
      <c r="D59" s="48">
        <f t="shared" si="6"/>
        <v>22291818</v>
      </c>
      <c r="E59" s="29"/>
      <c r="F59" s="29"/>
    </row>
    <row r="60" spans="1:6" ht="23.25" customHeight="1">
      <c r="A60" s="34" t="s">
        <v>50</v>
      </c>
      <c r="B60" s="48">
        <v>1884590</v>
      </c>
      <c r="C60" s="48">
        <v>0</v>
      </c>
      <c r="D60" s="48">
        <f t="shared" si="6"/>
        <v>1884590</v>
      </c>
      <c r="E60" s="29"/>
      <c r="F60" s="29"/>
    </row>
    <row r="61" spans="1:6" ht="23.25" customHeight="1">
      <c r="A61" s="34" t="s">
        <v>49</v>
      </c>
      <c r="B61" s="48">
        <v>3166456</v>
      </c>
      <c r="C61" s="48">
        <v>0</v>
      </c>
      <c r="D61" s="48">
        <f t="shared" si="6"/>
        <v>3166456</v>
      </c>
      <c r="E61" s="29"/>
      <c r="F61" s="29"/>
    </row>
    <row r="62" spans="1:6" ht="23.25" customHeight="1">
      <c r="A62" s="34" t="s">
        <v>51</v>
      </c>
      <c r="B62" s="48">
        <v>5125550</v>
      </c>
      <c r="C62" s="48">
        <v>0</v>
      </c>
      <c r="D62" s="48">
        <f t="shared" si="6"/>
        <v>5125550</v>
      </c>
      <c r="E62" s="29"/>
      <c r="F62" s="29"/>
    </row>
    <row r="63" spans="1:6" ht="23.25" customHeight="1">
      <c r="A63" s="34" t="s">
        <v>52</v>
      </c>
      <c r="B63" s="48">
        <v>590338</v>
      </c>
      <c r="C63" s="48">
        <v>0</v>
      </c>
      <c r="D63" s="48">
        <f t="shared" si="6"/>
        <v>590338</v>
      </c>
      <c r="E63" s="29"/>
      <c r="F63" s="29"/>
    </row>
    <row r="64" spans="1:6" ht="36" customHeight="1">
      <c r="A64" s="34" t="s">
        <v>61</v>
      </c>
      <c r="B64" s="48">
        <v>8470112</v>
      </c>
      <c r="C64" s="48">
        <v>0</v>
      </c>
      <c r="D64" s="48">
        <v>8470112</v>
      </c>
      <c r="E64" s="29"/>
      <c r="F64" s="29"/>
    </row>
    <row r="65" spans="1:8" ht="36.75" customHeight="1">
      <c r="A65" s="34" t="s">
        <v>60</v>
      </c>
      <c r="B65" s="48">
        <v>0</v>
      </c>
      <c r="C65" s="48"/>
      <c r="D65" s="48">
        <v>18425997</v>
      </c>
      <c r="E65" s="29"/>
      <c r="F65" s="29"/>
    </row>
    <row r="66" spans="1:8" ht="17.25" customHeight="1">
      <c r="A66" s="34" t="s">
        <v>62</v>
      </c>
      <c r="B66" s="48">
        <v>0</v>
      </c>
      <c r="C66" s="48"/>
      <c r="D66" s="48">
        <v>1969216</v>
      </c>
      <c r="E66" s="29"/>
      <c r="F66" s="29"/>
    </row>
    <row r="67" spans="1:8" ht="26.25" customHeight="1">
      <c r="A67" s="34" t="s">
        <v>53</v>
      </c>
      <c r="B67" s="48">
        <v>18887941</v>
      </c>
      <c r="C67" s="48">
        <v>0</v>
      </c>
      <c r="D67" s="48">
        <v>18887941</v>
      </c>
      <c r="E67" s="29"/>
      <c r="F67" s="29"/>
    </row>
    <row r="68" spans="1:8" ht="15">
      <c r="A68" s="43"/>
      <c r="B68" s="26"/>
      <c r="C68" s="26"/>
      <c r="D68" s="26"/>
      <c r="E68" s="25"/>
      <c r="F68" s="25"/>
      <c r="G68" s="14"/>
      <c r="H68" s="14"/>
    </row>
    <row r="69" spans="1:8" ht="15">
      <c r="A69" s="43"/>
      <c r="B69" s="26"/>
      <c r="C69" s="26"/>
      <c r="D69" s="26"/>
      <c r="E69" s="25"/>
      <c r="F69" s="25"/>
      <c r="G69" s="14"/>
      <c r="H69" s="14"/>
    </row>
    <row r="70" spans="1:8" ht="30.75" customHeight="1">
      <c r="A70" s="43"/>
      <c r="B70" s="26"/>
      <c r="C70" s="26"/>
      <c r="D70" s="26"/>
      <c r="E70" s="25"/>
      <c r="F70" s="25"/>
      <c r="G70" s="14"/>
      <c r="H70" s="14"/>
    </row>
    <row r="71" spans="1:8" ht="21" customHeight="1">
      <c r="A71" s="43"/>
      <c r="B71" s="26"/>
      <c r="C71" s="26"/>
      <c r="D71" s="26"/>
      <c r="E71" s="25"/>
      <c r="F71" s="25"/>
      <c r="G71" s="14"/>
      <c r="H71" s="14"/>
    </row>
    <row r="72" spans="1:8" ht="27" customHeight="1">
      <c r="A72" s="43"/>
      <c r="B72" s="26"/>
      <c r="C72" s="27"/>
      <c r="D72" s="26"/>
      <c r="E72" s="25"/>
      <c r="F72" s="25"/>
      <c r="G72" s="14"/>
      <c r="H72" s="14"/>
    </row>
    <row r="73" spans="1:8" ht="23.25" customHeight="1">
      <c r="A73" s="43"/>
      <c r="B73" s="26"/>
      <c r="C73" s="28"/>
      <c r="D73" s="26"/>
      <c r="E73" s="25"/>
      <c r="F73" s="25"/>
      <c r="G73" s="14"/>
      <c r="H73" s="14"/>
    </row>
    <row r="74" spans="1:8" ht="25.5" customHeight="1">
      <c r="A74" s="44"/>
      <c r="B74" s="26"/>
      <c r="C74" s="28"/>
      <c r="D74" s="26"/>
      <c r="E74" s="25"/>
      <c r="F74" s="25"/>
      <c r="G74" s="14"/>
      <c r="H74" s="14"/>
    </row>
    <row r="75" spans="1:8" ht="29.25" customHeight="1">
      <c r="A75" s="56"/>
      <c r="B75" s="56"/>
      <c r="C75" s="56"/>
      <c r="D75" s="56"/>
      <c r="E75" s="56"/>
      <c r="F75" s="56"/>
      <c r="G75" s="14"/>
      <c r="H75" s="14"/>
    </row>
    <row r="76" spans="1:8" ht="25.5" customHeight="1">
      <c r="A76" s="57"/>
      <c r="B76" s="57"/>
      <c r="C76" s="57"/>
      <c r="D76" s="57"/>
      <c r="E76" s="57"/>
      <c r="F76" s="57"/>
      <c r="G76" s="14"/>
      <c r="H76" s="14"/>
    </row>
    <row r="77" spans="1:8" ht="32.25" customHeight="1">
      <c r="A77" s="56"/>
      <c r="B77" s="56"/>
      <c r="C77" s="56"/>
      <c r="D77" s="56"/>
      <c r="E77" s="56"/>
      <c r="F77" s="56"/>
      <c r="G77" s="4"/>
      <c r="H77" s="14"/>
    </row>
    <row r="78" spans="1:8" ht="15.75">
      <c r="A78" s="45"/>
      <c r="B78" s="11"/>
      <c r="C78" s="11"/>
      <c r="D78" s="11"/>
      <c r="E78" s="10"/>
      <c r="F78" s="10"/>
      <c r="H78" s="14"/>
    </row>
    <row r="79" spans="1:8" ht="15">
      <c r="A79" s="46"/>
      <c r="B79" s="12"/>
      <c r="C79" s="12"/>
      <c r="D79" s="12"/>
      <c r="E79" s="13"/>
      <c r="F79" s="13"/>
      <c r="H79" s="4"/>
    </row>
    <row r="80" spans="1:8" ht="15">
      <c r="A80" s="46"/>
      <c r="B80" s="13"/>
      <c r="C80" s="13"/>
      <c r="D80" s="13"/>
      <c r="E80" s="13"/>
      <c r="F80" s="13"/>
    </row>
    <row r="104" spans="1:6">
      <c r="A104" s="47"/>
      <c r="B104" s="2"/>
      <c r="C104" s="2"/>
      <c r="D104" s="2"/>
      <c r="E104" s="2"/>
      <c r="F104" s="2"/>
    </row>
    <row r="105" spans="1:6">
      <c r="A105" s="47"/>
      <c r="B105" s="2"/>
      <c r="C105" s="2"/>
      <c r="D105" s="2"/>
      <c r="E105" s="2"/>
      <c r="F105" s="2"/>
    </row>
    <row r="106" spans="1:6">
      <c r="A106" s="47"/>
      <c r="B106" s="2"/>
      <c r="C106" s="2"/>
      <c r="D106" s="2"/>
      <c r="E106" s="2"/>
      <c r="F106" s="2"/>
    </row>
    <row r="107" spans="1:6">
      <c r="A107" s="47"/>
      <c r="B107" s="2"/>
      <c r="C107" s="2"/>
      <c r="D107" s="2"/>
      <c r="E107" s="2"/>
      <c r="F107" s="2"/>
    </row>
    <row r="108" spans="1:6">
      <c r="A108" s="47"/>
      <c r="B108" s="2"/>
      <c r="C108" s="2"/>
      <c r="D108" s="2"/>
      <c r="E108" s="2"/>
      <c r="F108" s="2"/>
    </row>
    <row r="109" spans="1:6">
      <c r="A109" s="47"/>
      <c r="B109" s="2"/>
      <c r="C109" s="2"/>
      <c r="D109" s="2"/>
      <c r="E109" s="2"/>
      <c r="F109" s="2"/>
    </row>
    <row r="110" spans="1:6">
      <c r="A110" s="47"/>
      <c r="B110" s="2"/>
      <c r="C110" s="2"/>
      <c r="D110" s="2"/>
      <c r="E110" s="2"/>
      <c r="F110" s="2"/>
    </row>
    <row r="111" spans="1:6">
      <c r="A111" s="47"/>
      <c r="B111" s="2"/>
      <c r="C111" s="2"/>
      <c r="D111" s="2"/>
      <c r="E111" s="2"/>
      <c r="F111" s="2"/>
    </row>
    <row r="112" spans="1:6">
      <c r="A112" s="47"/>
      <c r="B112" s="2"/>
      <c r="C112" s="2"/>
      <c r="D112" s="2"/>
      <c r="E112" s="2"/>
      <c r="F112" s="2"/>
    </row>
    <row r="113" spans="1:6">
      <c r="A113" s="47"/>
      <c r="B113" s="2"/>
      <c r="C113" s="2"/>
      <c r="D113" s="2"/>
      <c r="E113" s="2"/>
      <c r="F113" s="2"/>
    </row>
    <row r="114" spans="1:6">
      <c r="A114" s="47"/>
      <c r="B114" s="2"/>
      <c r="C114" s="2"/>
      <c r="D114" s="2"/>
      <c r="E114" s="2"/>
      <c r="F114" s="2"/>
    </row>
    <row r="115" spans="1:6">
      <c r="A115" s="47"/>
      <c r="B115" s="2"/>
      <c r="C115" s="2"/>
      <c r="D115" s="2"/>
      <c r="E115" s="2"/>
      <c r="F115" s="2"/>
    </row>
    <row r="116" spans="1:6">
      <c r="A116" s="47"/>
      <c r="B116" s="2"/>
      <c r="C116" s="2"/>
      <c r="D116" s="2"/>
      <c r="E116" s="2"/>
      <c r="F116" s="2"/>
    </row>
    <row r="117" spans="1:6">
      <c r="A117" s="47"/>
      <c r="B117" s="2"/>
      <c r="C117" s="2"/>
      <c r="D117" s="2"/>
      <c r="E117" s="2"/>
      <c r="F117" s="2"/>
    </row>
    <row r="118" spans="1:6">
      <c r="A118" s="47"/>
      <c r="B118" s="2"/>
      <c r="C118" s="2"/>
      <c r="D118" s="2"/>
      <c r="E118" s="2"/>
      <c r="F118" s="2"/>
    </row>
    <row r="119" spans="1:6">
      <c r="A119" s="47"/>
      <c r="B119" s="2"/>
      <c r="C119" s="2"/>
      <c r="D119" s="2"/>
      <c r="E119" s="2"/>
      <c r="F119" s="2"/>
    </row>
    <row r="120" spans="1:6">
      <c r="A120" s="47"/>
      <c r="B120" s="2"/>
      <c r="C120" s="2"/>
      <c r="D120" s="2"/>
      <c r="E120" s="2"/>
      <c r="F120" s="2"/>
    </row>
    <row r="121" spans="1:6">
      <c r="A121" s="47"/>
      <c r="B121" s="2"/>
      <c r="C121" s="2"/>
      <c r="D121" s="2"/>
      <c r="E121" s="2"/>
      <c r="F121" s="2"/>
    </row>
    <row r="122" spans="1:6">
      <c r="A122" s="47"/>
      <c r="B122" s="2"/>
      <c r="C122" s="2"/>
      <c r="D122" s="2"/>
      <c r="E122" s="2"/>
      <c r="F122" s="2"/>
    </row>
    <row r="123" spans="1:6">
      <c r="A123" s="47"/>
      <c r="B123" s="2"/>
      <c r="C123" s="2"/>
      <c r="D123" s="2"/>
      <c r="E123" s="2"/>
      <c r="F123" s="2"/>
    </row>
    <row r="124" spans="1:6">
      <c r="A124" s="47"/>
      <c r="B124" s="2"/>
      <c r="C124" s="2"/>
      <c r="D124" s="2"/>
      <c r="E124" s="2"/>
      <c r="F124" s="2"/>
    </row>
    <row r="125" spans="1:6">
      <c r="A125" s="47"/>
      <c r="B125" s="2"/>
      <c r="C125" s="2"/>
      <c r="D125" s="2"/>
      <c r="E125" s="2"/>
      <c r="F125" s="2"/>
    </row>
    <row r="126" spans="1:6">
      <c r="A126" s="47"/>
      <c r="B126" s="2"/>
      <c r="C126" s="2"/>
      <c r="D126" s="2"/>
      <c r="E126" s="2"/>
      <c r="F126" s="2"/>
    </row>
    <row r="127" spans="1:6">
      <c r="A127" s="47"/>
      <c r="B127" s="2"/>
      <c r="C127" s="2"/>
      <c r="D127" s="2"/>
      <c r="E127" s="2"/>
      <c r="F127" s="2"/>
    </row>
    <row r="128" spans="1:6">
      <c r="A128" s="47"/>
      <c r="B128" s="2"/>
      <c r="C128" s="2"/>
      <c r="D128" s="2"/>
      <c r="E128" s="2"/>
      <c r="F128" s="2"/>
    </row>
    <row r="129" spans="1:6">
      <c r="A129" s="47"/>
      <c r="B129" s="2"/>
      <c r="C129" s="2"/>
      <c r="D129" s="2"/>
      <c r="E129" s="2"/>
      <c r="F129" s="2"/>
    </row>
    <row r="130" spans="1:6">
      <c r="A130" s="47"/>
      <c r="B130" s="2"/>
      <c r="C130" s="2"/>
      <c r="D130" s="2"/>
      <c r="E130" s="2"/>
      <c r="F130" s="2"/>
    </row>
    <row r="131" spans="1:6">
      <c r="A131" s="47"/>
      <c r="B131" s="2"/>
      <c r="C131" s="2"/>
      <c r="D131" s="2"/>
      <c r="E131" s="2"/>
      <c r="F131" s="2"/>
    </row>
    <row r="132" spans="1:6">
      <c r="A132" s="47"/>
      <c r="B132" s="2"/>
      <c r="C132" s="2"/>
      <c r="D132" s="2"/>
      <c r="E132" s="2"/>
      <c r="F132" s="2"/>
    </row>
    <row r="133" spans="1:6">
      <c r="A133" s="47"/>
      <c r="B133" s="2"/>
      <c r="C133" s="2"/>
      <c r="D133" s="2"/>
      <c r="E133" s="2"/>
      <c r="F133" s="2"/>
    </row>
    <row r="134" spans="1:6">
      <c r="A134" s="47"/>
      <c r="B134" s="2"/>
      <c r="C134" s="2"/>
      <c r="D134" s="2"/>
      <c r="E134" s="2"/>
      <c r="F134" s="2"/>
    </row>
    <row r="135" spans="1:6">
      <c r="A135" s="47"/>
      <c r="B135" s="2"/>
      <c r="C135" s="2"/>
      <c r="D135" s="2"/>
      <c r="E135" s="2"/>
      <c r="F135" s="2"/>
    </row>
    <row r="136" spans="1:6">
      <c r="A136" s="47"/>
      <c r="B136" s="2"/>
      <c r="C136" s="2"/>
      <c r="D136" s="2"/>
      <c r="E136" s="2"/>
      <c r="F136" s="2"/>
    </row>
    <row r="137" spans="1:6">
      <c r="A137" s="47"/>
      <c r="B137" s="2"/>
      <c r="C137" s="2"/>
      <c r="D137" s="2"/>
      <c r="E137" s="2"/>
      <c r="F137" s="2"/>
    </row>
    <row r="138" spans="1:6">
      <c r="A138" s="47"/>
      <c r="B138" s="2"/>
      <c r="C138" s="2"/>
      <c r="D138" s="2"/>
      <c r="E138" s="2"/>
      <c r="F138" s="2"/>
    </row>
    <row r="139" spans="1:6">
      <c r="A139" s="47"/>
      <c r="B139" s="2"/>
      <c r="C139" s="2"/>
      <c r="D139" s="2"/>
      <c r="E139" s="2"/>
      <c r="F139" s="2"/>
    </row>
    <row r="140" spans="1:6">
      <c r="A140" s="47"/>
      <c r="B140" s="2"/>
      <c r="C140" s="2"/>
      <c r="D140" s="2"/>
      <c r="E140" s="2"/>
      <c r="F140" s="2"/>
    </row>
    <row r="141" spans="1:6">
      <c r="A141" s="47"/>
      <c r="B141" s="2"/>
      <c r="C141" s="2"/>
      <c r="D141" s="2"/>
      <c r="E141" s="2"/>
      <c r="F141" s="2"/>
    </row>
    <row r="142" spans="1:6">
      <c r="A142" s="47"/>
      <c r="B142" s="2"/>
      <c r="C142" s="2"/>
      <c r="D142" s="2"/>
      <c r="E142" s="2"/>
      <c r="F142" s="2"/>
    </row>
    <row r="143" spans="1:6">
      <c r="A143" s="47"/>
      <c r="B143" s="2"/>
      <c r="C143" s="2"/>
      <c r="D143" s="2"/>
      <c r="E143" s="2"/>
      <c r="F143" s="2"/>
    </row>
    <row r="144" spans="1:6">
      <c r="A144" s="47"/>
      <c r="B144" s="2"/>
      <c r="C144" s="2"/>
      <c r="D144" s="2"/>
      <c r="E144" s="2"/>
      <c r="F144" s="2"/>
    </row>
    <row r="145" spans="1:6">
      <c r="A145" s="47"/>
      <c r="B145" s="2"/>
      <c r="C145" s="2"/>
      <c r="D145" s="2"/>
      <c r="E145" s="2"/>
      <c r="F145" s="2"/>
    </row>
    <row r="146" spans="1:6">
      <c r="A146" s="47"/>
      <c r="B146" s="2"/>
      <c r="C146" s="2"/>
      <c r="D146" s="2"/>
      <c r="E146" s="2"/>
      <c r="F146" s="2"/>
    </row>
    <row r="147" spans="1:6">
      <c r="A147" s="47"/>
      <c r="B147" s="2"/>
      <c r="C147" s="2"/>
      <c r="D147" s="2"/>
      <c r="E147" s="2"/>
      <c r="F147" s="2"/>
    </row>
    <row r="148" spans="1:6">
      <c r="A148" s="47"/>
      <c r="B148" s="2"/>
      <c r="C148" s="2"/>
      <c r="D148" s="2"/>
      <c r="E148" s="2"/>
      <c r="F148" s="2"/>
    </row>
    <row r="149" spans="1:6">
      <c r="A149" s="47"/>
      <c r="B149" s="2"/>
      <c r="C149" s="2"/>
      <c r="D149" s="2"/>
      <c r="E149" s="2"/>
      <c r="F149" s="2"/>
    </row>
    <row r="150" spans="1:6">
      <c r="A150" s="47"/>
      <c r="B150" s="2"/>
      <c r="C150" s="2"/>
      <c r="D150" s="2"/>
      <c r="E150" s="2"/>
      <c r="F150" s="2"/>
    </row>
    <row r="151" spans="1:6">
      <c r="A151" s="47"/>
      <c r="B151" s="2"/>
      <c r="C151" s="2"/>
      <c r="D151" s="2"/>
      <c r="E151" s="2"/>
      <c r="F151" s="2"/>
    </row>
    <row r="152" spans="1:6">
      <c r="A152" s="47"/>
      <c r="B152" s="2"/>
      <c r="C152" s="2"/>
      <c r="D152" s="2"/>
      <c r="E152" s="2"/>
      <c r="F152" s="2"/>
    </row>
    <row r="153" spans="1:6">
      <c r="A153" s="47"/>
      <c r="B153" s="2"/>
      <c r="C153" s="2"/>
      <c r="D153" s="2"/>
      <c r="E153" s="2"/>
      <c r="F153" s="2"/>
    </row>
    <row r="154" spans="1:6">
      <c r="A154" s="47"/>
      <c r="B154" s="2"/>
      <c r="C154" s="2"/>
      <c r="D154" s="2"/>
      <c r="E154" s="2"/>
      <c r="F154" s="2"/>
    </row>
    <row r="155" spans="1:6">
      <c r="A155" s="47"/>
      <c r="B155" s="2"/>
      <c r="C155" s="2"/>
      <c r="D155" s="2"/>
      <c r="E155" s="2"/>
      <c r="F155" s="2"/>
    </row>
    <row r="156" spans="1:6">
      <c r="A156" s="47"/>
      <c r="B156" s="2"/>
      <c r="C156" s="2"/>
      <c r="D156" s="2"/>
      <c r="E156" s="2"/>
      <c r="F156" s="2"/>
    </row>
    <row r="157" spans="1:6">
      <c r="A157" s="47"/>
      <c r="B157" s="2"/>
      <c r="C157" s="2"/>
      <c r="D157" s="2"/>
      <c r="E157" s="2"/>
      <c r="F157" s="2"/>
    </row>
    <row r="158" spans="1:6">
      <c r="A158" s="47"/>
      <c r="B158" s="2"/>
      <c r="C158" s="2"/>
      <c r="D158" s="2"/>
      <c r="E158" s="2"/>
      <c r="F158" s="2"/>
    </row>
    <row r="159" spans="1:6">
      <c r="A159" s="47"/>
      <c r="B159" s="2"/>
      <c r="C159" s="2"/>
      <c r="D159" s="2"/>
      <c r="E159" s="2"/>
      <c r="F159" s="2"/>
    </row>
    <row r="160" spans="1:6">
      <c r="A160" s="47"/>
      <c r="B160" s="2"/>
      <c r="C160" s="2"/>
      <c r="D160" s="2"/>
      <c r="E160" s="2"/>
      <c r="F160" s="2"/>
    </row>
    <row r="161" spans="1:6">
      <c r="A161" s="47"/>
      <c r="B161" s="2"/>
      <c r="C161" s="2"/>
      <c r="D161" s="2"/>
      <c r="E161" s="2"/>
      <c r="F161" s="2"/>
    </row>
    <row r="162" spans="1:6">
      <c r="A162" s="47"/>
      <c r="B162" s="2"/>
      <c r="C162" s="2"/>
      <c r="D162" s="2"/>
      <c r="E162" s="2"/>
      <c r="F162" s="2"/>
    </row>
    <row r="163" spans="1:6">
      <c r="A163" s="47"/>
      <c r="B163" s="2"/>
      <c r="C163" s="2"/>
      <c r="D163" s="2"/>
      <c r="E163" s="2"/>
      <c r="F163" s="2"/>
    </row>
  </sheetData>
  <mergeCells count="9">
    <mergeCell ref="A75:F75"/>
    <mergeCell ref="A77:F77"/>
    <mergeCell ref="A76:F76"/>
    <mergeCell ref="A51:D51"/>
    <mergeCell ref="A2:F2"/>
    <mergeCell ref="A5:A6"/>
    <mergeCell ref="B5:B6"/>
    <mergeCell ref="C5:E5"/>
    <mergeCell ref="F5:F6"/>
  </mergeCells>
  <phoneticPr fontId="2" type="noConversion"/>
  <pageMargins left="0.35433070866141736" right="0.27559055118110237" top="0.19685039370078741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Probistip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sjanevska</dc:creator>
  <cp:lastModifiedBy>computer</cp:lastModifiedBy>
  <cp:lastPrinted>2024-02-29T13:56:01Z</cp:lastPrinted>
  <dcterms:created xsi:type="dcterms:W3CDTF">2016-03-02T12:55:41Z</dcterms:created>
  <dcterms:modified xsi:type="dcterms:W3CDTF">2024-03-29T13:54:19Z</dcterms:modified>
</cp:coreProperties>
</file>